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/>
  <mc:AlternateContent xmlns:mc="http://schemas.openxmlformats.org/markup-compatibility/2006">
    <mc:Choice Requires="x15">
      <x15ac:absPath xmlns:x15ac="http://schemas.microsoft.com/office/spreadsheetml/2010/11/ac" url="/Users/Eva/Downloads/"/>
    </mc:Choice>
  </mc:AlternateContent>
  <bookViews>
    <workbookView xWindow="240" yWindow="460" windowWidth="28560" windowHeight="15760"/>
  </bookViews>
  <sheets>
    <sheet name="List1" sheetId="1" r:id="rId1"/>
    <sheet name="List2" sheetId="2" r:id="rId2"/>
    <sheet name="Lis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1" i="1"/>
  <c r="M52" i="1"/>
  <c r="M53" i="1"/>
  <c r="M54" i="1"/>
  <c r="M56" i="1"/>
  <c r="M58" i="1"/>
  <c r="M59" i="1"/>
  <c r="M60" i="1"/>
  <c r="M61" i="1"/>
  <c r="M62" i="1"/>
  <c r="M63" i="1"/>
  <c r="M6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60" i="1"/>
  <c r="O61" i="1"/>
  <c r="O62" i="1"/>
  <c r="O63" i="1"/>
  <c r="O6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6" i="1"/>
  <c r="K57" i="1"/>
  <c r="K58" i="1"/>
  <c r="K59" i="1"/>
  <c r="K60" i="1"/>
  <c r="K61" i="1"/>
  <c r="K62" i="1"/>
  <c r="K63" i="1"/>
  <c r="K65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U65" i="1"/>
  <c r="T5" i="1"/>
</calcChain>
</file>

<file path=xl/sharedStrings.xml><?xml version="1.0" encoding="utf-8"?>
<sst xmlns="http://schemas.openxmlformats.org/spreadsheetml/2006/main" count="92" uniqueCount="78">
  <si>
    <t>čas startu</t>
  </si>
  <si>
    <t>název týmu</t>
  </si>
  <si>
    <t>startovní číslo</t>
  </si>
  <si>
    <t>Lejdýsky</t>
  </si>
  <si>
    <t>KUMPAČKA</t>
  </si>
  <si>
    <t>Bláznivé střely</t>
  </si>
  <si>
    <t>FIT Štýl Running Team</t>
  </si>
  <si>
    <t>Bylo nás pět</t>
  </si>
  <si>
    <t>Mattoni FreeRun</t>
  </si>
  <si>
    <t>SDH Metylovice</t>
  </si>
  <si>
    <t>Lítající mašle</t>
  </si>
  <si>
    <t>Mattonky</t>
  </si>
  <si>
    <t>RUN (rychleji už nemůžu)</t>
  </si>
  <si>
    <t>MyŽeny</t>
  </si>
  <si>
    <t>POPOBĚHNEM</t>
  </si>
  <si>
    <t>FARMÁŘKY</t>
  </si>
  <si>
    <t>Malofatranské gule</t>
  </si>
  <si>
    <t>zberačky zažitkov</t>
  </si>
  <si>
    <t>Magorky z Orcy</t>
  </si>
  <si>
    <t>Sea Shepherd</t>
  </si>
  <si>
    <t>JuuL - Anonymní matky v rauši</t>
  </si>
  <si>
    <t>Ženský beh Žilina</t>
  </si>
  <si>
    <t>La Tralalalala</t>
  </si>
  <si>
    <t>Ženy sobě</t>
  </si>
  <si>
    <t>SUPERBĚHNY</t>
  </si>
  <si>
    <t>Valachiarun_cz</t>
  </si>
  <si>
    <t>Rexona</t>
  </si>
  <si>
    <t>RUNGO ženy</t>
  </si>
  <si>
    <t>Jdu běhat</t>
  </si>
  <si>
    <t>Rungo pro ženy</t>
  </si>
  <si>
    <t>Veverky</t>
  </si>
  <si>
    <t>The BESTie</t>
  </si>
  <si>
    <t>Holubičky</t>
  </si>
  <si>
    <t>RABBITKY ZNOJMO</t>
  </si>
  <si>
    <t>Dragons</t>
  </si>
  <si>
    <t>Mixle pixle</t>
  </si>
  <si>
    <t>Wild cats</t>
  </si>
  <si>
    <t>SVVAT</t>
  </si>
  <si>
    <t>Lazy horses</t>
  </si>
  <si>
    <t>noo limits</t>
  </si>
  <si>
    <t>AK Tišnov - Rolling Women</t>
  </si>
  <si>
    <t>Dámská jízda</t>
  </si>
  <si>
    <t>BĚHNIČKY</t>
  </si>
  <si>
    <t>Běhny z Morendy</t>
  </si>
  <si>
    <t>HB 37</t>
  </si>
  <si>
    <t>Pohodové šnečice</t>
  </si>
  <si>
    <t>Margotky</t>
  </si>
  <si>
    <t>RUNsexuálky</t>
  </si>
  <si>
    <t>Jeden měsíc běžce</t>
  </si>
  <si>
    <t>Drozdajky</t>
  </si>
  <si>
    <t>Fantastická štvorka</t>
  </si>
  <si>
    <t>Trutnovačky</t>
  </si>
  <si>
    <t>BE On The Run</t>
  </si>
  <si>
    <t>Kometky</t>
  </si>
  <si>
    <t>RUNMUM</t>
  </si>
  <si>
    <t>DrBuTi</t>
  </si>
  <si>
    <t>KESBUK</t>
  </si>
  <si>
    <t>90-60-90</t>
  </si>
  <si>
    <t>NoMen Run 2016</t>
  </si>
  <si>
    <t>1. Studnice</t>
  </si>
  <si>
    <t>4. Štěpánov</t>
  </si>
  <si>
    <t>5. Pernštejn</t>
  </si>
  <si>
    <t>6. Podmitrov</t>
  </si>
  <si>
    <t>7. Borovník</t>
  </si>
  <si>
    <t>Celkový čas</t>
  </si>
  <si>
    <t>8. Velká Bíteš</t>
  </si>
  <si>
    <t>délka úseku</t>
  </si>
  <si>
    <t>Ø čas týmu na km</t>
  </si>
  <si>
    <t>Ø čas na km všech běžkyň na úseku</t>
  </si>
  <si>
    <t>3.  Vír</t>
  </si>
  <si>
    <t>2. Velké Janovice</t>
  </si>
  <si>
    <t>čas předávky</t>
  </si>
  <si>
    <t>trvání úseku</t>
  </si>
  <si>
    <t>Předpokládaný čas do cíle *</t>
  </si>
  <si>
    <t>*</t>
  </si>
  <si>
    <t>předpokládaný čas do cíle s podklady k 31.3.2016</t>
  </si>
  <si>
    <t>Elite sport Boskovice - Majkyho sudičky</t>
  </si>
  <si>
    <t>RunFourFun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</si>
</sst>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9"/>
      <color theme="0" tint="-0.3499862666707357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1ADC"/>
        <bgColor indexed="64"/>
      </patternFill>
    </fill>
    <fill>
      <patternFill patternType="solid">
        <fgColor rgb="FFEC5AEC"/>
        <bgColor indexed="64"/>
      </patternFill>
    </fill>
    <fill>
      <patternFill patternType="solid">
        <fgColor rgb="FFF395F3"/>
        <bgColor indexed="64"/>
      </patternFill>
    </fill>
    <fill>
      <patternFill patternType="solid">
        <fgColor rgb="FFF7B7F7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6" fillId="2" borderId="3" xfId="0" applyFont="1" applyFill="1" applyBorder="1" applyAlignment="1">
      <alignment wrapText="1"/>
    </xf>
    <xf numFmtId="1" fontId="7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1" fontId="7" fillId="2" borderId="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1" fontId="7" fillId="3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wrapText="1"/>
    </xf>
    <xf numFmtId="0" fontId="0" fillId="3" borderId="0" xfId="0" applyFill="1"/>
    <xf numFmtId="0" fontId="6" fillId="2" borderId="7" xfId="0" applyFont="1" applyFill="1" applyBorder="1" applyAlignment="1">
      <alignment wrapText="1"/>
    </xf>
    <xf numFmtId="1" fontId="7" fillId="2" borderId="8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21" fontId="5" fillId="2" borderId="10" xfId="0" applyNumberFormat="1" applyFont="1" applyFill="1" applyBorder="1" applyAlignment="1">
      <alignment horizontal="center" wrapText="1"/>
    </xf>
    <xf numFmtId="21" fontId="5" fillId="0" borderId="10" xfId="0" applyNumberFormat="1" applyFont="1" applyFill="1" applyBorder="1" applyAlignment="1">
      <alignment horizontal="center" wrapText="1"/>
    </xf>
    <xf numFmtId="21" fontId="5" fillId="0" borderId="10" xfId="0" applyNumberFormat="1" applyFont="1" applyBorder="1" applyAlignment="1">
      <alignment horizontal="center" wrapText="1"/>
    </xf>
    <xf numFmtId="21" fontId="5" fillId="4" borderId="10" xfId="0" applyNumberFormat="1" applyFont="1" applyFill="1" applyBorder="1" applyAlignment="1">
      <alignment horizontal="center" wrapText="1"/>
    </xf>
    <xf numFmtId="21" fontId="5" fillId="3" borderId="10" xfId="0" applyNumberFormat="1" applyFont="1" applyFill="1" applyBorder="1" applyAlignment="1">
      <alignment horizontal="center" wrapText="1"/>
    </xf>
    <xf numFmtId="21" fontId="5" fillId="2" borderId="11" xfId="0" applyNumberFormat="1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0" fontId="0" fillId="0" borderId="16" xfId="0" applyNumberFormat="1" applyBorder="1"/>
    <xf numFmtId="20" fontId="0" fillId="0" borderId="12" xfId="0" applyNumberFormat="1" applyBorder="1"/>
    <xf numFmtId="20" fontId="0" fillId="3" borderId="12" xfId="0" applyNumberFormat="1" applyFill="1" applyBorder="1"/>
    <xf numFmtId="20" fontId="0" fillId="0" borderId="14" xfId="0" applyNumberFormat="1" applyBorder="1"/>
    <xf numFmtId="0" fontId="1" fillId="0" borderId="23" xfId="0" applyFont="1" applyBorder="1" applyAlignment="1">
      <alignment horizontal="center" wrapText="1"/>
    </xf>
    <xf numFmtId="21" fontId="0" fillId="5" borderId="27" xfId="0" applyNumberFormat="1" applyFill="1" applyBorder="1"/>
    <xf numFmtId="21" fontId="0" fillId="6" borderId="27" xfId="0" applyNumberFormat="1" applyFill="1" applyBorder="1"/>
    <xf numFmtId="21" fontId="0" fillId="7" borderId="27" xfId="0" applyNumberFormat="1" applyFill="1" applyBorder="1"/>
    <xf numFmtId="21" fontId="0" fillId="8" borderId="27" xfId="0" applyNumberFormat="1" applyFill="1" applyBorder="1"/>
    <xf numFmtId="1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center" wrapText="1"/>
    </xf>
    <xf numFmtId="164" fontId="4" fillId="0" borderId="32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left" wrapText="1"/>
    </xf>
    <xf numFmtId="165" fontId="1" fillId="0" borderId="21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32" xfId="0" applyFont="1" applyBorder="1" applyAlignment="1">
      <alignment horizontal="center" wrapText="1"/>
    </xf>
    <xf numFmtId="20" fontId="0" fillId="0" borderId="35" xfId="0" applyNumberFormat="1" applyBorder="1"/>
    <xf numFmtId="20" fontId="0" fillId="0" borderId="36" xfId="0" applyNumberFormat="1" applyBorder="1"/>
    <xf numFmtId="20" fontId="0" fillId="0" borderId="17" xfId="0" applyNumberFormat="1" applyBorder="1"/>
    <xf numFmtId="20" fontId="0" fillId="0" borderId="37" xfId="0" applyNumberFormat="1" applyBorder="1"/>
    <xf numFmtId="20" fontId="0" fillId="0" borderId="38" xfId="0" applyNumberFormat="1" applyBorder="1"/>
    <xf numFmtId="20" fontId="0" fillId="0" borderId="39" xfId="0" applyNumberFormat="1" applyBorder="1"/>
    <xf numFmtId="0" fontId="5" fillId="3" borderId="22" xfId="0" applyFont="1" applyFill="1" applyBorder="1" applyAlignment="1">
      <alignment wrapText="1"/>
    </xf>
    <xf numFmtId="164" fontId="1" fillId="0" borderId="22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0" xfId="0" applyFont="1"/>
    <xf numFmtId="20" fontId="0" fillId="0" borderId="29" xfId="0" applyNumberFormat="1" applyBorder="1"/>
    <xf numFmtId="20" fontId="0" fillId="0" borderId="2" xfId="0" applyNumberFormat="1" applyBorder="1"/>
    <xf numFmtId="0" fontId="1" fillId="0" borderId="18" xfId="0" applyFont="1" applyBorder="1"/>
    <xf numFmtId="46" fontId="1" fillId="0" borderId="20" xfId="0" applyNumberFormat="1" applyFont="1" applyBorder="1"/>
    <xf numFmtId="0" fontId="1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20" fontId="0" fillId="2" borderId="16" xfId="0" applyNumberFormat="1" applyFill="1" applyBorder="1"/>
    <xf numFmtId="20" fontId="0" fillId="2" borderId="17" xfId="0" applyNumberFormat="1" applyFill="1" applyBorder="1"/>
    <xf numFmtId="20" fontId="0" fillId="2" borderId="12" xfId="0" applyNumberFormat="1" applyFill="1" applyBorder="1"/>
    <xf numFmtId="20" fontId="0" fillId="2" borderId="14" xfId="0" applyNumberFormat="1" applyFill="1" applyBorder="1"/>
    <xf numFmtId="20" fontId="0" fillId="2" borderId="37" xfId="0" applyNumberFormat="1" applyFill="1" applyBorder="1"/>
    <xf numFmtId="20" fontId="0" fillId="2" borderId="29" xfId="0" applyNumberFormat="1" applyFill="1" applyBorder="1"/>
    <xf numFmtId="20" fontId="0" fillId="2" borderId="2" xfId="0" applyNumberFormat="1" applyFill="1" applyBorder="1"/>
    <xf numFmtId="0" fontId="1" fillId="2" borderId="18" xfId="0" applyFont="1" applyFill="1" applyBorder="1"/>
    <xf numFmtId="46" fontId="1" fillId="2" borderId="20" xfId="0" applyNumberFormat="1" applyFont="1" applyFill="1" applyBorder="1"/>
    <xf numFmtId="0" fontId="1" fillId="2" borderId="33" xfId="0" applyFont="1" applyFill="1" applyBorder="1" applyAlignment="1">
      <alignment horizontal="center" wrapText="1"/>
    </xf>
    <xf numFmtId="20" fontId="0" fillId="2" borderId="38" xfId="0" applyNumberFormat="1" applyFill="1" applyBorder="1"/>
    <xf numFmtId="20" fontId="0" fillId="2" borderId="39" xfId="0" applyNumberFormat="1" applyFill="1" applyBorder="1"/>
    <xf numFmtId="0" fontId="0" fillId="2" borderId="12" xfId="0" applyFill="1" applyBorder="1"/>
    <xf numFmtId="21" fontId="0" fillId="2" borderId="38" xfId="0" applyNumberFormat="1" applyFill="1" applyBorder="1"/>
    <xf numFmtId="21" fontId="0" fillId="2" borderId="12" xfId="0" applyNumberFormat="1" applyFill="1" applyBorder="1"/>
    <xf numFmtId="20" fontId="0" fillId="2" borderId="13" xfId="0" applyNumberFormat="1" applyFill="1" applyBorder="1"/>
    <xf numFmtId="21" fontId="0" fillId="2" borderId="14" xfId="0" applyNumberFormat="1" applyFill="1" applyBorder="1"/>
    <xf numFmtId="20" fontId="0" fillId="2" borderId="15" xfId="0" applyNumberFormat="1" applyFill="1" applyBorder="1"/>
    <xf numFmtId="21" fontId="0" fillId="3" borderId="30" xfId="0" applyNumberFormat="1" applyFill="1" applyBorder="1"/>
    <xf numFmtId="21" fontId="0" fillId="3" borderId="27" xfId="0" applyNumberFormat="1" applyFill="1" applyBorder="1"/>
    <xf numFmtId="21" fontId="0" fillId="3" borderId="28" xfId="0" applyNumberFormat="1" applyFill="1" applyBorder="1"/>
    <xf numFmtId="21" fontId="0" fillId="3" borderId="25" xfId="0" applyNumberFormat="1" applyFill="1" applyBorder="1"/>
    <xf numFmtId="0" fontId="1" fillId="2" borderId="21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9" fillId="0" borderId="0" xfId="0" applyFont="1"/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21" fontId="11" fillId="0" borderId="31" xfId="0" applyNumberFormat="1" applyFont="1" applyBorder="1"/>
    <xf numFmtId="21" fontId="11" fillId="0" borderId="24" xfId="0" applyNumberFormat="1" applyFont="1" applyBorder="1"/>
    <xf numFmtId="21" fontId="11" fillId="0" borderId="25" xfId="0" applyNumberFormat="1" applyFont="1" applyBorder="1"/>
    <xf numFmtId="0" fontId="10" fillId="0" borderId="34" xfId="0" applyFont="1" applyBorder="1"/>
    <xf numFmtId="21" fontId="5" fillId="2" borderId="40" xfId="0" applyNumberFormat="1" applyFont="1" applyFill="1" applyBorder="1" applyAlignment="1">
      <alignment horizontal="center" wrapText="1"/>
    </xf>
    <xf numFmtId="21" fontId="5" fillId="2" borderId="41" xfId="0" applyNumberFormat="1" applyFont="1" applyFill="1" applyBorder="1" applyAlignment="1">
      <alignment horizontal="center" wrapText="1"/>
    </xf>
    <xf numFmtId="46" fontId="1" fillId="6" borderId="22" xfId="0" applyNumberFormat="1" applyFont="1" applyFill="1" applyBorder="1"/>
    <xf numFmtId="1" fontId="12" fillId="0" borderId="0" xfId="0" applyNumberFormat="1" applyFont="1" applyAlignment="1">
      <alignment horizontal="center"/>
    </xf>
    <xf numFmtId="0" fontId="12" fillId="0" borderId="0" xfId="0" applyFont="1"/>
    <xf numFmtId="164" fontId="8" fillId="0" borderId="0" xfId="0" applyNumberFormat="1" applyFont="1" applyAlignment="1">
      <alignment horizontal="center"/>
    </xf>
    <xf numFmtId="0" fontId="13" fillId="0" borderId="0" xfId="0" applyFont="1"/>
    <xf numFmtId="0" fontId="1" fillId="0" borderId="23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5AEC"/>
      <color rgb="FFF7B7F7"/>
      <color rgb="FFF395F3"/>
      <color rgb="FFDC1A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7"/>
  <sheetViews>
    <sheetView tabSelected="1" workbookViewId="0">
      <selection activeCell="B58" sqref="B58"/>
    </sheetView>
  </sheetViews>
  <sheetFormatPr baseColWidth="10" defaultColWidth="8.83203125" defaultRowHeight="15" x14ac:dyDescent="0.2"/>
  <cols>
    <col min="1" max="1" width="12.83203125" style="2" customWidth="1"/>
    <col min="2" max="2" width="36.1640625" customWidth="1"/>
    <col min="3" max="3" width="14.83203125" style="1" customWidth="1"/>
    <col min="5" max="5" width="8.6640625" customWidth="1"/>
    <col min="11" max="11" width="9.6640625" customWidth="1"/>
    <col min="12" max="13" width="10.1640625" customWidth="1"/>
    <col min="14" max="15" width="10.6640625" customWidth="1"/>
    <col min="18" max="19" width="9.83203125" customWidth="1"/>
    <col min="20" max="20" width="14" customWidth="1"/>
    <col min="21" max="21" width="12.83203125" customWidth="1"/>
    <col min="22" max="22" width="15" style="91" customWidth="1"/>
    <col min="23" max="23" width="15" customWidth="1"/>
  </cols>
  <sheetData>
    <row r="3" spans="1:22" ht="30" thickBot="1" x14ac:dyDescent="0.4">
      <c r="A3" s="3" t="s">
        <v>58</v>
      </c>
      <c r="B3" s="4"/>
      <c r="C3" s="3"/>
    </row>
    <row r="4" spans="1:22" s="28" customFormat="1" ht="39" thickBot="1" x14ac:dyDescent="0.3">
      <c r="A4" s="17" t="s">
        <v>2</v>
      </c>
      <c r="B4" s="18" t="s">
        <v>1</v>
      </c>
      <c r="C4" s="19" t="s">
        <v>0</v>
      </c>
      <c r="D4" s="109" t="s">
        <v>59</v>
      </c>
      <c r="E4" s="106"/>
      <c r="F4" s="107" t="s">
        <v>70</v>
      </c>
      <c r="G4" s="108"/>
      <c r="H4" s="106" t="s">
        <v>69</v>
      </c>
      <c r="I4" s="106"/>
      <c r="J4" s="107" t="s">
        <v>60</v>
      </c>
      <c r="K4" s="108"/>
      <c r="L4" s="106" t="s">
        <v>61</v>
      </c>
      <c r="M4" s="106"/>
      <c r="N4" s="107" t="s">
        <v>62</v>
      </c>
      <c r="O4" s="110"/>
      <c r="P4" s="105" t="s">
        <v>63</v>
      </c>
      <c r="Q4" s="106"/>
      <c r="R4" s="107" t="s">
        <v>65</v>
      </c>
      <c r="S4" s="108"/>
      <c r="T4" s="40" t="s">
        <v>64</v>
      </c>
      <c r="U4" s="40" t="s">
        <v>67</v>
      </c>
      <c r="V4" s="92" t="s">
        <v>73</v>
      </c>
    </row>
    <row r="5" spans="1:22" s="28" customFormat="1" ht="20" thickBot="1" x14ac:dyDescent="0.3">
      <c r="A5" s="41"/>
      <c r="B5" s="44" t="s">
        <v>66</v>
      </c>
      <c r="C5" s="42"/>
      <c r="D5" s="26">
        <v>10.199999999999999</v>
      </c>
      <c r="E5" s="48"/>
      <c r="F5" s="65">
        <v>12.8</v>
      </c>
      <c r="G5" s="90"/>
      <c r="H5" s="46">
        <v>11.5</v>
      </c>
      <c r="I5" s="33"/>
      <c r="J5" s="65">
        <v>11.4</v>
      </c>
      <c r="K5" s="90"/>
      <c r="L5" s="46">
        <v>7.9</v>
      </c>
      <c r="M5" s="33"/>
      <c r="N5" s="65">
        <v>12.2</v>
      </c>
      <c r="O5" s="64"/>
      <c r="P5" s="27">
        <v>10.7</v>
      </c>
      <c r="Q5" s="33"/>
      <c r="R5" s="89">
        <v>11.6</v>
      </c>
      <c r="S5" s="66"/>
      <c r="T5" s="45">
        <f>SUM(D5:R5)</f>
        <v>88.3</v>
      </c>
      <c r="U5" s="43"/>
      <c r="V5" s="93"/>
    </row>
    <row r="6" spans="1:22" s="28" customFormat="1" ht="32" thickBot="1" x14ac:dyDescent="0.3">
      <c r="A6" s="38"/>
      <c r="B6" s="47"/>
      <c r="C6" s="39"/>
      <c r="D6" s="26" t="s">
        <v>71</v>
      </c>
      <c r="E6" s="46" t="s">
        <v>72</v>
      </c>
      <c r="F6" s="65" t="s">
        <v>71</v>
      </c>
      <c r="G6" s="76" t="s">
        <v>72</v>
      </c>
      <c r="H6" s="46" t="s">
        <v>71</v>
      </c>
      <c r="I6" s="46" t="s">
        <v>72</v>
      </c>
      <c r="J6" s="65" t="s">
        <v>71</v>
      </c>
      <c r="K6" s="76" t="s">
        <v>72</v>
      </c>
      <c r="L6" s="26" t="s">
        <v>71</v>
      </c>
      <c r="M6" s="46" t="s">
        <v>72</v>
      </c>
      <c r="N6" s="65" t="s">
        <v>71</v>
      </c>
      <c r="O6" s="76" t="s">
        <v>72</v>
      </c>
      <c r="P6" s="26" t="s">
        <v>71</v>
      </c>
      <c r="Q6" s="46" t="s">
        <v>72</v>
      </c>
      <c r="R6" s="65" t="s">
        <v>71</v>
      </c>
      <c r="S6" s="76" t="s">
        <v>72</v>
      </c>
      <c r="T6" s="45"/>
      <c r="U6" s="43"/>
      <c r="V6" s="93"/>
    </row>
    <row r="7" spans="1:22" ht="19" x14ac:dyDescent="0.25">
      <c r="A7" s="6">
        <v>1</v>
      </c>
      <c r="B7" s="5" t="s">
        <v>3</v>
      </c>
      <c r="C7" s="98">
        <v>0.29166666666666669</v>
      </c>
      <c r="D7" s="29">
        <v>0.33680555555555558</v>
      </c>
      <c r="E7" s="49">
        <f>D7-C7</f>
        <v>4.5138888888888895E-2</v>
      </c>
      <c r="F7" s="67">
        <v>0.39166666666666666</v>
      </c>
      <c r="G7" s="68">
        <f>F7-D7</f>
        <v>5.4861111111111083E-2</v>
      </c>
      <c r="H7" s="53">
        <v>0.44861111111111113</v>
      </c>
      <c r="I7" s="54">
        <f>H7-F7</f>
        <v>5.6944444444444464E-2</v>
      </c>
      <c r="J7" s="77">
        <v>0.50208333333333333</v>
      </c>
      <c r="K7" s="78">
        <f>J7-H7</f>
        <v>5.3472222222222199E-2</v>
      </c>
      <c r="L7" s="53">
        <v>0.54513888888888895</v>
      </c>
      <c r="M7" s="54">
        <f>L7-J7</f>
        <v>4.3055555555555625E-2</v>
      </c>
      <c r="N7" s="77">
        <v>0.59444444444444444</v>
      </c>
      <c r="O7" s="78">
        <f>N7-L7</f>
        <v>4.9305555555555491E-2</v>
      </c>
      <c r="P7" s="53">
        <v>0.65347222222222223</v>
      </c>
      <c r="Q7" s="54">
        <f>P7-N7</f>
        <v>5.902777777777779E-2</v>
      </c>
      <c r="R7" s="80">
        <v>0.72541666666666671</v>
      </c>
      <c r="S7" s="78">
        <f>R7-P7</f>
        <v>7.1944444444444478E-2</v>
      </c>
      <c r="T7" s="85">
        <f t="shared" ref="T7:T38" si="0">R7-C7</f>
        <v>0.43375000000000002</v>
      </c>
      <c r="U7" s="85">
        <f>T7/88.3</f>
        <v>4.9122310305775765E-3</v>
      </c>
      <c r="V7" s="94">
        <v>0.51250000000000007</v>
      </c>
    </row>
    <row r="8" spans="1:22" ht="19" x14ac:dyDescent="0.25">
      <c r="A8" s="8">
        <v>3</v>
      </c>
      <c r="B8" s="7" t="s">
        <v>4</v>
      </c>
      <c r="C8" s="99">
        <v>0.29166666666666669</v>
      </c>
      <c r="D8" s="30">
        <v>0.34027777777777773</v>
      </c>
      <c r="E8" s="49">
        <f t="shared" ref="E8:E63" si="1">D8-C8</f>
        <v>4.8611111111111049E-2</v>
      </c>
      <c r="F8" s="69">
        <v>0.39374999999999999</v>
      </c>
      <c r="G8" s="68">
        <f t="shared" ref="G8:G63" si="2">F8-D8</f>
        <v>5.3472222222222254E-2</v>
      </c>
      <c r="H8" s="30">
        <v>0.43541666666666662</v>
      </c>
      <c r="I8" s="51">
        <f t="shared" ref="I8:I63" si="3">H8-F8</f>
        <v>4.166666666666663E-2</v>
      </c>
      <c r="J8" s="69">
        <v>0.48749999999999999</v>
      </c>
      <c r="K8" s="68">
        <f t="shared" ref="K8:K63" si="4">J8-H8</f>
        <v>5.208333333333337E-2</v>
      </c>
      <c r="L8" s="30">
        <v>0.52222222222222225</v>
      </c>
      <c r="M8" s="51">
        <f t="shared" ref="M8:M63" si="5">L8-J8</f>
        <v>3.4722222222222265E-2</v>
      </c>
      <c r="N8" s="69">
        <v>0.57916666666666672</v>
      </c>
      <c r="O8" s="68">
        <f t="shared" ref="O8:O63" si="6">N8-L8</f>
        <v>5.6944444444444464E-2</v>
      </c>
      <c r="P8" s="30">
        <v>0.63124999999999998</v>
      </c>
      <c r="Q8" s="51">
        <f t="shared" ref="Q8:Q63" si="7">P8-N8</f>
        <v>5.2083333333333259E-2</v>
      </c>
      <c r="R8" s="81">
        <v>0.68951388888888887</v>
      </c>
      <c r="S8" s="82">
        <f t="shared" ref="S8:S63" si="8">R8-P8</f>
        <v>5.8263888888888893E-2</v>
      </c>
      <c r="T8" s="86">
        <f t="shared" si="0"/>
        <v>0.39784722222222219</v>
      </c>
      <c r="U8" s="85">
        <f t="shared" ref="U8:U63" si="9">T8/88.3</f>
        <v>4.5056310557443054E-3</v>
      </c>
      <c r="V8" s="95">
        <v>0.44725694444444447</v>
      </c>
    </row>
    <row r="9" spans="1:22" ht="19" x14ac:dyDescent="0.25">
      <c r="A9" s="8">
        <v>4</v>
      </c>
      <c r="B9" s="7" t="s">
        <v>5</v>
      </c>
      <c r="C9" s="99">
        <v>0.29166666666666669</v>
      </c>
      <c r="D9" s="30">
        <v>0.33680555555555558</v>
      </c>
      <c r="E9" s="49">
        <f t="shared" si="1"/>
        <v>4.5138888888888895E-2</v>
      </c>
      <c r="F9" s="69">
        <v>0.39097222222222222</v>
      </c>
      <c r="G9" s="68">
        <f t="shared" si="2"/>
        <v>5.4166666666666641E-2</v>
      </c>
      <c r="H9" s="30">
        <v>0.43541666666666662</v>
      </c>
      <c r="I9" s="51">
        <f t="shared" si="3"/>
        <v>4.4444444444444398E-2</v>
      </c>
      <c r="J9" s="69">
        <v>0.48749999999999999</v>
      </c>
      <c r="K9" s="68">
        <f t="shared" si="4"/>
        <v>5.208333333333337E-2</v>
      </c>
      <c r="L9" s="30">
        <v>0.52152777777777781</v>
      </c>
      <c r="M9" s="51">
        <f t="shared" si="5"/>
        <v>3.4027777777777823E-2</v>
      </c>
      <c r="N9" s="69">
        <v>0.58263888888888882</v>
      </c>
      <c r="O9" s="68">
        <f t="shared" si="6"/>
        <v>6.1111111111111005E-2</v>
      </c>
      <c r="P9" s="30">
        <v>0.62777777777777777</v>
      </c>
      <c r="Q9" s="51">
        <f t="shared" si="7"/>
        <v>4.5138888888888951E-2</v>
      </c>
      <c r="R9" s="81">
        <v>0.68633101851851841</v>
      </c>
      <c r="S9" s="82">
        <f t="shared" si="8"/>
        <v>5.8553240740740642E-2</v>
      </c>
      <c r="T9" s="86">
        <f t="shared" si="0"/>
        <v>0.39466435185185172</v>
      </c>
      <c r="U9" s="85">
        <f t="shared" si="9"/>
        <v>4.4695849586846173E-3</v>
      </c>
      <c r="V9" s="95">
        <v>0.44659722222222226</v>
      </c>
    </row>
    <row r="10" spans="1:22" ht="19" x14ac:dyDescent="0.25">
      <c r="A10" s="10">
        <v>6</v>
      </c>
      <c r="B10" s="9" t="s">
        <v>6</v>
      </c>
      <c r="C10" s="21">
        <v>0.30208333333333331</v>
      </c>
      <c r="D10" s="30">
        <v>0.34930555555555554</v>
      </c>
      <c r="E10" s="49">
        <f t="shared" si="1"/>
        <v>4.7222222222222221E-2</v>
      </c>
      <c r="F10" s="69">
        <v>0.39583333333333331</v>
      </c>
      <c r="G10" s="68">
        <f t="shared" si="2"/>
        <v>4.6527777777777779E-2</v>
      </c>
      <c r="H10" s="30">
        <v>0.44791666666666669</v>
      </c>
      <c r="I10" s="51">
        <f t="shared" si="3"/>
        <v>5.208333333333337E-2</v>
      </c>
      <c r="J10" s="69">
        <v>0.49305555555555558</v>
      </c>
      <c r="K10" s="68">
        <f t="shared" si="4"/>
        <v>4.5138888888888895E-2</v>
      </c>
      <c r="L10" s="30">
        <v>0.52708333333333335</v>
      </c>
      <c r="M10" s="51">
        <f t="shared" si="5"/>
        <v>3.4027777777777768E-2</v>
      </c>
      <c r="N10" s="69">
        <v>0.5805555555555556</v>
      </c>
      <c r="O10" s="68">
        <f t="shared" si="6"/>
        <v>5.3472222222222254E-2</v>
      </c>
      <c r="P10" s="30">
        <v>0.62986111111111109</v>
      </c>
      <c r="Q10" s="51">
        <f t="shared" si="7"/>
        <v>4.9305555555555491E-2</v>
      </c>
      <c r="R10" s="81">
        <v>0.67866898148148147</v>
      </c>
      <c r="S10" s="82">
        <f t="shared" si="8"/>
        <v>4.8807870370370376E-2</v>
      </c>
      <c r="T10" s="86">
        <f t="shared" si="0"/>
        <v>0.37658564814814816</v>
      </c>
      <c r="U10" s="85">
        <f t="shared" si="9"/>
        <v>4.2648431273855968E-3</v>
      </c>
      <c r="V10" s="95">
        <v>0.42864583333333334</v>
      </c>
    </row>
    <row r="11" spans="1:22" ht="19" x14ac:dyDescent="0.25">
      <c r="A11" s="10">
        <v>8</v>
      </c>
      <c r="B11" s="9" t="s">
        <v>7</v>
      </c>
      <c r="C11" s="21">
        <v>0.30208333333333331</v>
      </c>
      <c r="D11" s="30">
        <v>0.3430555555555555</v>
      </c>
      <c r="E11" s="49">
        <f t="shared" si="1"/>
        <v>4.0972222222222188E-2</v>
      </c>
      <c r="F11" s="69">
        <v>0.39097222222222222</v>
      </c>
      <c r="G11" s="68">
        <f t="shared" si="2"/>
        <v>4.7916666666666718E-2</v>
      </c>
      <c r="H11" s="30">
        <v>0.44722222222222219</v>
      </c>
      <c r="I11" s="51">
        <f t="shared" si="3"/>
        <v>5.6249999999999967E-2</v>
      </c>
      <c r="J11" s="69">
        <v>0.4993055555555555</v>
      </c>
      <c r="K11" s="68">
        <f t="shared" si="4"/>
        <v>5.2083333333333315E-2</v>
      </c>
      <c r="L11" s="30">
        <v>0.52916666666666667</v>
      </c>
      <c r="M11" s="51">
        <f t="shared" si="5"/>
        <v>2.9861111111111172E-2</v>
      </c>
      <c r="N11" s="69">
        <v>0.61319444444444449</v>
      </c>
      <c r="O11" s="68">
        <f t="shared" si="6"/>
        <v>8.4027777777777812E-2</v>
      </c>
      <c r="P11" s="30">
        <v>0.65902777777777777</v>
      </c>
      <c r="Q11" s="51">
        <f t="shared" si="7"/>
        <v>4.5833333333333282E-2</v>
      </c>
      <c r="R11" s="81">
        <v>0.71226851851851858</v>
      </c>
      <c r="S11" s="82">
        <f t="shared" si="8"/>
        <v>5.3240740740740811E-2</v>
      </c>
      <c r="T11" s="86">
        <f t="shared" si="0"/>
        <v>0.41018518518518526</v>
      </c>
      <c r="U11" s="85">
        <f t="shared" si="9"/>
        <v>4.6453588356193121E-3</v>
      </c>
      <c r="V11" s="95">
        <v>0.43031250000000004</v>
      </c>
    </row>
    <row r="12" spans="1:22" ht="19" x14ac:dyDescent="0.25">
      <c r="A12" s="10">
        <v>9</v>
      </c>
      <c r="B12" s="9" t="s">
        <v>8</v>
      </c>
      <c r="C12" s="21">
        <v>0.30208333333333331</v>
      </c>
      <c r="D12" s="30">
        <v>0.35069444444444442</v>
      </c>
      <c r="E12" s="49">
        <f t="shared" si="1"/>
        <v>4.8611111111111105E-2</v>
      </c>
      <c r="F12" s="69">
        <v>0.41250000000000003</v>
      </c>
      <c r="G12" s="68">
        <f t="shared" si="2"/>
        <v>6.1805555555555614E-2</v>
      </c>
      <c r="H12" s="30">
        <v>0.4604166666666667</v>
      </c>
      <c r="I12" s="51">
        <f t="shared" si="3"/>
        <v>4.7916666666666663E-2</v>
      </c>
      <c r="J12" s="69">
        <v>0.53125</v>
      </c>
      <c r="K12" s="68">
        <f t="shared" si="4"/>
        <v>7.0833333333333304E-2</v>
      </c>
      <c r="L12" s="30">
        <v>0.5708333333333333</v>
      </c>
      <c r="M12" s="51">
        <f t="shared" si="5"/>
        <v>3.9583333333333304E-2</v>
      </c>
      <c r="N12" s="69">
        <v>0.63472222222222219</v>
      </c>
      <c r="O12" s="68">
        <f>N12-L12</f>
        <v>6.3888888888888884E-2</v>
      </c>
      <c r="P12" s="30">
        <v>0.68541666666666667</v>
      </c>
      <c r="Q12" s="51">
        <f t="shared" si="7"/>
        <v>5.0694444444444486E-2</v>
      </c>
      <c r="R12" s="81">
        <v>0.75118055555555552</v>
      </c>
      <c r="S12" s="82">
        <f t="shared" si="8"/>
        <v>6.5763888888888844E-2</v>
      </c>
      <c r="T12" s="86">
        <f t="shared" si="0"/>
        <v>0.4490972222222222</v>
      </c>
      <c r="U12" s="85">
        <f t="shared" si="9"/>
        <v>5.0860387567635583E-3</v>
      </c>
      <c r="V12" s="95">
        <v>0.36791666666666667</v>
      </c>
    </row>
    <row r="13" spans="1:22" ht="19" x14ac:dyDescent="0.25">
      <c r="A13" s="10">
        <v>10</v>
      </c>
      <c r="B13" s="9" t="s">
        <v>9</v>
      </c>
      <c r="C13" s="21">
        <v>0.30208333333333331</v>
      </c>
      <c r="D13" s="30">
        <v>0.34861111111111115</v>
      </c>
      <c r="E13" s="49">
        <f t="shared" si="1"/>
        <v>4.6527777777777835E-2</v>
      </c>
      <c r="F13" s="69">
        <v>0.39305555555555555</v>
      </c>
      <c r="G13" s="68">
        <f t="shared" si="2"/>
        <v>4.4444444444444398E-2</v>
      </c>
      <c r="H13" s="30">
        <v>0.43611111111111112</v>
      </c>
      <c r="I13" s="51">
        <f t="shared" si="3"/>
        <v>4.3055555555555569E-2</v>
      </c>
      <c r="J13" s="69">
        <v>0.48194444444444445</v>
      </c>
      <c r="K13" s="68">
        <f t="shared" si="4"/>
        <v>4.5833333333333337E-2</v>
      </c>
      <c r="L13" s="30">
        <v>0.51388888888888895</v>
      </c>
      <c r="M13" s="51">
        <f t="shared" si="5"/>
        <v>3.1944444444444497E-2</v>
      </c>
      <c r="N13" s="69">
        <v>0.57013888888888886</v>
      </c>
      <c r="O13" s="68">
        <f t="shared" si="6"/>
        <v>5.6249999999999911E-2</v>
      </c>
      <c r="P13" s="30">
        <v>0.61319444444444449</v>
      </c>
      <c r="Q13" s="51">
        <f t="shared" si="7"/>
        <v>4.3055555555555625E-2</v>
      </c>
      <c r="R13" s="81">
        <v>0.66267361111111112</v>
      </c>
      <c r="S13" s="82">
        <f t="shared" si="8"/>
        <v>4.947916666666663E-2</v>
      </c>
      <c r="T13" s="86">
        <f t="shared" si="0"/>
        <v>0.3605902777777778</v>
      </c>
      <c r="U13" s="85">
        <f t="shared" si="9"/>
        <v>4.0836951050710968E-3</v>
      </c>
      <c r="V13" s="95">
        <v>0.36791666666666667</v>
      </c>
    </row>
    <row r="14" spans="1:22" ht="19" x14ac:dyDescent="0.25">
      <c r="A14" s="10">
        <v>50</v>
      </c>
      <c r="B14" s="11" t="s">
        <v>10</v>
      </c>
      <c r="C14" s="21">
        <v>0.30208333333333331</v>
      </c>
      <c r="D14" s="30">
        <v>0.35069444444444442</v>
      </c>
      <c r="E14" s="49">
        <f t="shared" si="1"/>
        <v>4.8611111111111105E-2</v>
      </c>
      <c r="F14" s="69">
        <v>0.40625</v>
      </c>
      <c r="G14" s="68">
        <f t="shared" si="2"/>
        <v>5.555555555555558E-2</v>
      </c>
      <c r="H14" s="30">
        <v>0.45555555555555555</v>
      </c>
      <c r="I14" s="51">
        <f t="shared" si="3"/>
        <v>4.9305555555555547E-2</v>
      </c>
      <c r="J14" s="69">
        <v>0.50694444444444442</v>
      </c>
      <c r="K14" s="68">
        <f t="shared" si="4"/>
        <v>5.1388888888888873E-2</v>
      </c>
      <c r="L14" s="30">
        <v>0.54722222222222217</v>
      </c>
      <c r="M14" s="51">
        <f t="shared" si="5"/>
        <v>4.0277777777777746E-2</v>
      </c>
      <c r="N14" s="69">
        <v>0.61249999999999993</v>
      </c>
      <c r="O14" s="68">
        <f t="shared" si="6"/>
        <v>6.5277777777777768E-2</v>
      </c>
      <c r="P14" s="30">
        <v>0.65833333333333333</v>
      </c>
      <c r="Q14" s="51">
        <f t="shared" si="7"/>
        <v>4.5833333333333393E-2</v>
      </c>
      <c r="R14" s="81">
        <v>0.7174652777777778</v>
      </c>
      <c r="S14" s="82">
        <f t="shared" si="8"/>
        <v>5.9131944444444473E-2</v>
      </c>
      <c r="T14" s="86">
        <f t="shared" si="0"/>
        <v>0.41538194444444448</v>
      </c>
      <c r="U14" s="85">
        <f t="shared" si="9"/>
        <v>4.7042122813640373E-3</v>
      </c>
      <c r="V14" s="95">
        <v>0.3495138888888889</v>
      </c>
    </row>
    <row r="15" spans="1:22" ht="19" x14ac:dyDescent="0.25">
      <c r="A15" s="8">
        <v>12</v>
      </c>
      <c r="B15" s="7" t="s">
        <v>11</v>
      </c>
      <c r="C15" s="20">
        <v>0.3125</v>
      </c>
      <c r="D15" s="30">
        <v>0.3611111111111111</v>
      </c>
      <c r="E15" s="49">
        <f t="shared" si="1"/>
        <v>4.8611111111111105E-2</v>
      </c>
      <c r="F15" s="69">
        <v>0.41250000000000003</v>
      </c>
      <c r="G15" s="68">
        <f t="shared" si="2"/>
        <v>5.1388888888888928E-2</v>
      </c>
      <c r="H15" s="30">
        <v>0.45833333333333331</v>
      </c>
      <c r="I15" s="51">
        <f t="shared" si="3"/>
        <v>4.5833333333333282E-2</v>
      </c>
      <c r="J15" s="69">
        <v>0.51180555555555551</v>
      </c>
      <c r="K15" s="68">
        <f t="shared" si="4"/>
        <v>5.3472222222222199E-2</v>
      </c>
      <c r="L15" s="30">
        <v>0.5493055555555556</v>
      </c>
      <c r="M15" s="51">
        <f t="shared" si="5"/>
        <v>3.7500000000000089E-2</v>
      </c>
      <c r="N15" s="69">
        <v>0.61249999999999993</v>
      </c>
      <c r="O15" s="68">
        <f t="shared" si="6"/>
        <v>6.3194444444444331E-2</v>
      </c>
      <c r="P15" s="30">
        <v>0.65763888888888888</v>
      </c>
      <c r="Q15" s="51">
        <f t="shared" si="7"/>
        <v>4.5138888888888951E-2</v>
      </c>
      <c r="R15" s="81">
        <v>0.71084490740740736</v>
      </c>
      <c r="S15" s="82">
        <f t="shared" si="8"/>
        <v>5.3206018518518472E-2</v>
      </c>
      <c r="T15" s="86">
        <f t="shared" si="0"/>
        <v>0.39834490740740736</v>
      </c>
      <c r="U15" s="85">
        <f t="shared" si="9"/>
        <v>4.5112673545572753E-3</v>
      </c>
      <c r="V15" s="95">
        <v>0.40324074074074073</v>
      </c>
    </row>
    <row r="16" spans="1:22" ht="19" x14ac:dyDescent="0.25">
      <c r="A16" s="8">
        <v>13</v>
      </c>
      <c r="B16" s="7" t="s">
        <v>12</v>
      </c>
      <c r="C16" s="20">
        <v>0.3125</v>
      </c>
      <c r="D16" s="30">
        <v>0.36388888888888887</v>
      </c>
      <c r="E16" s="49">
        <f t="shared" si="1"/>
        <v>5.1388888888888873E-2</v>
      </c>
      <c r="F16" s="69">
        <v>0.42499999999999999</v>
      </c>
      <c r="G16" s="68">
        <f t="shared" si="2"/>
        <v>6.1111111111111116E-2</v>
      </c>
      <c r="H16" s="30">
        <v>0.48194444444444445</v>
      </c>
      <c r="I16" s="51">
        <f t="shared" si="3"/>
        <v>5.6944444444444464E-2</v>
      </c>
      <c r="J16" s="69">
        <v>0.53749999999999998</v>
      </c>
      <c r="K16" s="68">
        <f t="shared" si="4"/>
        <v>5.5555555555555525E-2</v>
      </c>
      <c r="L16" s="30">
        <v>0.58194444444444449</v>
      </c>
      <c r="M16" s="51">
        <f t="shared" si="5"/>
        <v>4.4444444444444509E-2</v>
      </c>
      <c r="N16" s="69">
        <v>0.64722222222222225</v>
      </c>
      <c r="O16" s="68">
        <f t="shared" si="6"/>
        <v>6.5277777777777768E-2</v>
      </c>
      <c r="P16" s="30">
        <v>0.70486111111111116</v>
      </c>
      <c r="Q16" s="51">
        <f t="shared" si="7"/>
        <v>5.7638888888888906E-2</v>
      </c>
      <c r="R16" s="81">
        <v>0.76719907407407406</v>
      </c>
      <c r="S16" s="82">
        <f t="shared" si="8"/>
        <v>6.2337962962962901E-2</v>
      </c>
      <c r="T16" s="86">
        <f t="shared" si="0"/>
        <v>0.45469907407407406</v>
      </c>
      <c r="U16" s="85">
        <f t="shared" si="9"/>
        <v>5.1494798875886079E-3</v>
      </c>
      <c r="V16" s="95">
        <v>0.39697916666666666</v>
      </c>
    </row>
    <row r="17" spans="1:22" ht="19" x14ac:dyDescent="0.25">
      <c r="A17" s="8">
        <v>14</v>
      </c>
      <c r="B17" s="7" t="s">
        <v>13</v>
      </c>
      <c r="C17" s="20">
        <v>0.3125</v>
      </c>
      <c r="D17" s="30">
        <v>0.36805555555555558</v>
      </c>
      <c r="E17" s="49">
        <f t="shared" si="1"/>
        <v>5.555555555555558E-2</v>
      </c>
      <c r="F17" s="69">
        <v>0.41597222222222219</v>
      </c>
      <c r="G17" s="68">
        <f t="shared" si="2"/>
        <v>4.7916666666666607E-2</v>
      </c>
      <c r="H17" s="30">
        <v>0.4680555555555555</v>
      </c>
      <c r="I17" s="51">
        <f t="shared" si="3"/>
        <v>5.2083333333333315E-2</v>
      </c>
      <c r="J17" s="69">
        <v>0.51736111111111105</v>
      </c>
      <c r="K17" s="68">
        <f t="shared" si="4"/>
        <v>4.9305555555555547E-2</v>
      </c>
      <c r="L17" s="30">
        <v>0.55763888888888891</v>
      </c>
      <c r="M17" s="51">
        <f t="shared" si="5"/>
        <v>4.0277777777777857E-2</v>
      </c>
      <c r="N17" s="69">
        <v>0.61944444444444446</v>
      </c>
      <c r="O17" s="68">
        <f t="shared" si="6"/>
        <v>6.1805555555555558E-2</v>
      </c>
      <c r="P17" s="30">
        <v>0.67291666666666661</v>
      </c>
      <c r="Q17" s="51">
        <f t="shared" si="7"/>
        <v>5.3472222222222143E-2</v>
      </c>
      <c r="R17" s="81">
        <v>0.72575231481481473</v>
      </c>
      <c r="S17" s="82">
        <f t="shared" si="8"/>
        <v>5.2835648148148118E-2</v>
      </c>
      <c r="T17" s="86">
        <f t="shared" si="0"/>
        <v>0.41325231481481473</v>
      </c>
      <c r="U17" s="85">
        <f t="shared" si="9"/>
        <v>4.6800941655131909E-3</v>
      </c>
      <c r="V17" s="95">
        <v>0.39645833333333336</v>
      </c>
    </row>
    <row r="18" spans="1:22" ht="19" x14ac:dyDescent="0.25">
      <c r="A18" s="8">
        <v>15</v>
      </c>
      <c r="B18" s="7" t="s">
        <v>14</v>
      </c>
      <c r="C18" s="20">
        <v>0.3125</v>
      </c>
      <c r="D18" s="30">
        <v>0.35625000000000001</v>
      </c>
      <c r="E18" s="49">
        <f t="shared" si="1"/>
        <v>4.3750000000000011E-2</v>
      </c>
      <c r="F18" s="69">
        <v>0.40972222222222227</v>
      </c>
      <c r="G18" s="68">
        <f t="shared" si="2"/>
        <v>5.3472222222222254E-2</v>
      </c>
      <c r="H18" s="30">
        <v>0.47013888888888888</v>
      </c>
      <c r="I18" s="51">
        <f t="shared" si="3"/>
        <v>6.0416666666666619E-2</v>
      </c>
      <c r="J18" s="69">
        <v>0.5180555555555556</v>
      </c>
      <c r="K18" s="68">
        <f t="shared" si="4"/>
        <v>4.7916666666666718E-2</v>
      </c>
      <c r="L18" s="30">
        <v>0.55486111111111114</v>
      </c>
      <c r="M18" s="51">
        <f t="shared" si="5"/>
        <v>3.6805555555555536E-2</v>
      </c>
      <c r="N18" s="69">
        <v>0.60555555555555551</v>
      </c>
      <c r="O18" s="68">
        <f t="shared" si="6"/>
        <v>5.0694444444444375E-2</v>
      </c>
      <c r="P18" s="30">
        <v>0.65694444444444444</v>
      </c>
      <c r="Q18" s="51">
        <f t="shared" si="7"/>
        <v>5.1388888888888928E-2</v>
      </c>
      <c r="R18" s="81">
        <v>0.71168981481481486</v>
      </c>
      <c r="S18" s="82">
        <f t="shared" si="8"/>
        <v>5.4745370370370416E-2</v>
      </c>
      <c r="T18" s="86">
        <f t="shared" si="0"/>
        <v>0.39918981481481486</v>
      </c>
      <c r="U18" s="85">
        <f t="shared" si="9"/>
        <v>4.5208359548676658E-3</v>
      </c>
      <c r="V18" s="95">
        <v>0.39104166666666668</v>
      </c>
    </row>
    <row r="19" spans="1:22" ht="19" x14ac:dyDescent="0.25">
      <c r="A19" s="8">
        <v>16</v>
      </c>
      <c r="B19" s="7" t="s">
        <v>15</v>
      </c>
      <c r="C19" s="20">
        <v>0.3125</v>
      </c>
      <c r="D19" s="30">
        <v>0.3611111111111111</v>
      </c>
      <c r="E19" s="49">
        <f t="shared" si="1"/>
        <v>4.8611111111111105E-2</v>
      </c>
      <c r="F19" s="69">
        <v>0.41180555555555554</v>
      </c>
      <c r="G19" s="68">
        <f t="shared" si="2"/>
        <v>5.0694444444444431E-2</v>
      </c>
      <c r="H19" s="30">
        <v>0.45694444444444443</v>
      </c>
      <c r="I19" s="51">
        <f t="shared" si="3"/>
        <v>4.5138888888888895E-2</v>
      </c>
      <c r="J19" s="69">
        <v>0.51250000000000007</v>
      </c>
      <c r="K19" s="68">
        <f t="shared" si="4"/>
        <v>5.5555555555555636E-2</v>
      </c>
      <c r="L19" s="30">
        <v>0.55277777777777781</v>
      </c>
      <c r="M19" s="51">
        <f t="shared" si="5"/>
        <v>4.0277777777777746E-2</v>
      </c>
      <c r="N19" s="69">
        <v>0.61319444444444449</v>
      </c>
      <c r="O19" s="68">
        <f t="shared" si="6"/>
        <v>6.0416666666666674E-2</v>
      </c>
      <c r="P19" s="30">
        <v>0.65555555555555556</v>
      </c>
      <c r="Q19" s="51">
        <f t="shared" si="7"/>
        <v>4.2361111111111072E-2</v>
      </c>
      <c r="R19" s="81">
        <v>0.71966435185185185</v>
      </c>
      <c r="S19" s="82">
        <f t="shared" si="8"/>
        <v>6.4108796296296289E-2</v>
      </c>
      <c r="T19" s="86">
        <f t="shared" si="0"/>
        <v>0.40716435185185185</v>
      </c>
      <c r="U19" s="85">
        <f t="shared" si="9"/>
        <v>4.6111478125917538E-3</v>
      </c>
      <c r="V19" s="95">
        <v>0.38218749999999996</v>
      </c>
    </row>
    <row r="20" spans="1:22" ht="19" x14ac:dyDescent="0.25">
      <c r="A20" s="8">
        <v>17</v>
      </c>
      <c r="B20" s="7" t="s">
        <v>16</v>
      </c>
      <c r="C20" s="20">
        <v>0.3125</v>
      </c>
      <c r="D20" s="30">
        <v>0.36944444444444446</v>
      </c>
      <c r="E20" s="49">
        <f t="shared" si="1"/>
        <v>5.6944444444444464E-2</v>
      </c>
      <c r="F20" s="69">
        <v>0.42152777777777778</v>
      </c>
      <c r="G20" s="68">
        <f t="shared" si="2"/>
        <v>5.2083333333333315E-2</v>
      </c>
      <c r="H20" s="30">
        <v>0.4597222222222222</v>
      </c>
      <c r="I20" s="51">
        <f t="shared" si="3"/>
        <v>3.819444444444442E-2</v>
      </c>
      <c r="J20" s="69">
        <v>0.52083333333333337</v>
      </c>
      <c r="K20" s="68">
        <f t="shared" si="4"/>
        <v>6.1111111111111172E-2</v>
      </c>
      <c r="L20" s="30">
        <v>0.5625</v>
      </c>
      <c r="M20" s="51">
        <f t="shared" si="5"/>
        <v>4.166666666666663E-2</v>
      </c>
      <c r="N20" s="69">
        <v>0.62916666666666665</v>
      </c>
      <c r="O20" s="68">
        <f t="shared" si="6"/>
        <v>6.6666666666666652E-2</v>
      </c>
      <c r="P20" s="30">
        <v>0.67499999999999993</v>
      </c>
      <c r="Q20" s="51">
        <f t="shared" si="7"/>
        <v>4.5833333333333282E-2</v>
      </c>
      <c r="R20" s="81">
        <v>0.73417824074074067</v>
      </c>
      <c r="S20" s="82">
        <f t="shared" si="8"/>
        <v>5.917824074074074E-2</v>
      </c>
      <c r="T20" s="86">
        <f t="shared" si="0"/>
        <v>0.42167824074074067</v>
      </c>
      <c r="U20" s="85">
        <f t="shared" si="9"/>
        <v>4.7755180151839265E-3</v>
      </c>
      <c r="V20" s="95">
        <v>0.37847222222222227</v>
      </c>
    </row>
    <row r="21" spans="1:22" ht="19" x14ac:dyDescent="0.25">
      <c r="A21" s="10">
        <v>18</v>
      </c>
      <c r="B21" s="11" t="s">
        <v>17</v>
      </c>
      <c r="C21" s="22">
        <v>0.32291666666666669</v>
      </c>
      <c r="D21" s="30">
        <v>0.36736111111111108</v>
      </c>
      <c r="E21" s="49">
        <f t="shared" si="1"/>
        <v>4.4444444444444398E-2</v>
      </c>
      <c r="F21" s="69">
        <v>0.41250000000000003</v>
      </c>
      <c r="G21" s="68">
        <f t="shared" si="2"/>
        <v>4.5138888888888951E-2</v>
      </c>
      <c r="H21" s="30">
        <v>0.45763888888888887</v>
      </c>
      <c r="I21" s="51">
        <f t="shared" si="3"/>
        <v>4.513888888888884E-2</v>
      </c>
      <c r="J21" s="69">
        <v>0.50416666666666665</v>
      </c>
      <c r="K21" s="68">
        <f t="shared" si="4"/>
        <v>4.6527777777777779E-2</v>
      </c>
      <c r="L21" s="30">
        <v>0.53680555555555554</v>
      </c>
      <c r="M21" s="51">
        <f t="shared" si="5"/>
        <v>3.2638888888888884E-2</v>
      </c>
      <c r="N21" s="69">
        <v>0.58958333333333335</v>
      </c>
      <c r="O21" s="68">
        <f t="shared" si="6"/>
        <v>5.2777777777777812E-2</v>
      </c>
      <c r="P21" s="30">
        <v>0.63750000000000007</v>
      </c>
      <c r="Q21" s="51">
        <f t="shared" si="7"/>
        <v>4.7916666666666718E-2</v>
      </c>
      <c r="R21" s="81">
        <v>0.68346064814814822</v>
      </c>
      <c r="S21" s="82">
        <f t="shared" si="8"/>
        <v>4.5960648148148153E-2</v>
      </c>
      <c r="T21" s="86">
        <f t="shared" si="0"/>
        <v>0.36054398148148153</v>
      </c>
      <c r="U21" s="85">
        <f t="shared" si="9"/>
        <v>4.0831707982047737E-3</v>
      </c>
      <c r="V21" s="95">
        <v>0.37000000000000005</v>
      </c>
    </row>
    <row r="22" spans="1:22" ht="19" x14ac:dyDescent="0.25">
      <c r="A22" s="10">
        <v>19</v>
      </c>
      <c r="B22" s="11" t="s">
        <v>18</v>
      </c>
      <c r="C22" s="22">
        <v>0.32291666666666669</v>
      </c>
      <c r="D22" s="30">
        <v>0.3659722222222222</v>
      </c>
      <c r="E22" s="49">
        <f t="shared" si="1"/>
        <v>4.3055555555555514E-2</v>
      </c>
      <c r="F22" s="69">
        <v>0.40763888888888888</v>
      </c>
      <c r="G22" s="68">
        <f t="shared" si="2"/>
        <v>4.1666666666666685E-2</v>
      </c>
      <c r="H22" s="30">
        <v>0.45069444444444445</v>
      </c>
      <c r="I22" s="51">
        <f t="shared" si="3"/>
        <v>4.3055555555555569E-2</v>
      </c>
      <c r="J22" s="69">
        <v>0.49652777777777773</v>
      </c>
      <c r="K22" s="68">
        <f t="shared" si="4"/>
        <v>4.5833333333333282E-2</v>
      </c>
      <c r="L22" s="30">
        <v>0.53055555555555556</v>
      </c>
      <c r="M22" s="51">
        <f t="shared" si="5"/>
        <v>3.4027777777777823E-2</v>
      </c>
      <c r="N22" s="69">
        <v>0.57916666666666672</v>
      </c>
      <c r="O22" s="68">
        <f t="shared" si="6"/>
        <v>4.861111111111116E-2</v>
      </c>
      <c r="P22" s="30">
        <v>0.61805555555555558</v>
      </c>
      <c r="Q22" s="51">
        <f t="shared" si="7"/>
        <v>3.8888888888888862E-2</v>
      </c>
      <c r="R22" s="81">
        <v>0.66689814814814818</v>
      </c>
      <c r="S22" s="82">
        <f t="shared" si="8"/>
        <v>4.8842592592592604E-2</v>
      </c>
      <c r="T22" s="86">
        <f t="shared" si="0"/>
        <v>0.3439814814814815</v>
      </c>
      <c r="U22" s="85">
        <f t="shared" si="9"/>
        <v>3.8956000167778199E-3</v>
      </c>
      <c r="V22" s="95">
        <v>0.36527777777777781</v>
      </c>
    </row>
    <row r="23" spans="1:22" ht="19" x14ac:dyDescent="0.25">
      <c r="A23" s="10">
        <v>20</v>
      </c>
      <c r="B23" s="11" t="s">
        <v>19</v>
      </c>
      <c r="C23" s="22">
        <v>0.32291666666666669</v>
      </c>
      <c r="D23" s="30">
        <v>0.38055555555555554</v>
      </c>
      <c r="E23" s="49">
        <f t="shared" si="1"/>
        <v>5.7638888888888851E-2</v>
      </c>
      <c r="F23" s="69">
        <v>0.42222222222222222</v>
      </c>
      <c r="G23" s="68">
        <f t="shared" si="2"/>
        <v>4.1666666666666685E-2</v>
      </c>
      <c r="H23" s="30">
        <v>0.47569444444444442</v>
      </c>
      <c r="I23" s="51">
        <f t="shared" si="3"/>
        <v>5.3472222222222199E-2</v>
      </c>
      <c r="J23" s="69">
        <v>0.52708333333333335</v>
      </c>
      <c r="K23" s="68">
        <f t="shared" si="4"/>
        <v>5.1388888888888928E-2</v>
      </c>
      <c r="L23" s="30">
        <v>0.57013888888888886</v>
      </c>
      <c r="M23" s="51">
        <f t="shared" si="5"/>
        <v>4.3055555555555514E-2</v>
      </c>
      <c r="N23" s="69">
        <v>0.625</v>
      </c>
      <c r="O23" s="68">
        <f t="shared" si="6"/>
        <v>5.4861111111111138E-2</v>
      </c>
      <c r="P23" s="30">
        <v>0.68055555555555547</v>
      </c>
      <c r="Q23" s="51">
        <f t="shared" si="7"/>
        <v>5.5555555555555469E-2</v>
      </c>
      <c r="R23" s="81">
        <v>0.73233796296296294</v>
      </c>
      <c r="S23" s="82">
        <f t="shared" si="8"/>
        <v>5.1782407407407471E-2</v>
      </c>
      <c r="T23" s="86">
        <f t="shared" si="0"/>
        <v>0.40942129629629626</v>
      </c>
      <c r="U23" s="85">
        <f t="shared" si="9"/>
        <v>4.6367077723249864E-3</v>
      </c>
      <c r="V23" s="95">
        <v>0.36906250000000002</v>
      </c>
    </row>
    <row r="24" spans="1:22" ht="19" x14ac:dyDescent="0.25">
      <c r="A24" s="10">
        <v>21</v>
      </c>
      <c r="B24" s="11" t="s">
        <v>20</v>
      </c>
      <c r="C24" s="22">
        <v>0.32291666666666669</v>
      </c>
      <c r="D24" s="30">
        <v>0.38055555555555554</v>
      </c>
      <c r="E24" s="49">
        <f t="shared" si="1"/>
        <v>5.7638888888888851E-2</v>
      </c>
      <c r="F24" s="69">
        <v>0.43124999999999997</v>
      </c>
      <c r="G24" s="68">
        <f t="shared" si="2"/>
        <v>5.0694444444444431E-2</v>
      </c>
      <c r="H24" s="30">
        <v>0.4826388888888889</v>
      </c>
      <c r="I24" s="51">
        <f t="shared" si="3"/>
        <v>5.1388888888888928E-2</v>
      </c>
      <c r="J24" s="69">
        <v>0.53680555555555554</v>
      </c>
      <c r="K24" s="68">
        <f t="shared" si="4"/>
        <v>5.4166666666666641E-2</v>
      </c>
      <c r="L24" s="30">
        <v>0.5805555555555556</v>
      </c>
      <c r="M24" s="51">
        <f t="shared" si="5"/>
        <v>4.3750000000000067E-2</v>
      </c>
      <c r="N24" s="69">
        <v>0.64652777777777781</v>
      </c>
      <c r="O24" s="68">
        <f t="shared" si="6"/>
        <v>6.597222222222221E-2</v>
      </c>
      <c r="P24" s="30">
        <v>0.6972222222222223</v>
      </c>
      <c r="Q24" s="51">
        <f t="shared" si="7"/>
        <v>5.0694444444444486E-2</v>
      </c>
      <c r="R24" s="81">
        <v>0.75629629629629624</v>
      </c>
      <c r="S24" s="82">
        <f t="shared" si="8"/>
        <v>5.9074074074073946E-2</v>
      </c>
      <c r="T24" s="86">
        <f t="shared" si="0"/>
        <v>0.43337962962962956</v>
      </c>
      <c r="U24" s="85">
        <f t="shared" si="9"/>
        <v>4.9080365756469938E-3</v>
      </c>
      <c r="V24" s="95">
        <v>0.36843749999999997</v>
      </c>
    </row>
    <row r="25" spans="1:22" ht="19" x14ac:dyDescent="0.25">
      <c r="A25" s="10">
        <v>22</v>
      </c>
      <c r="B25" s="11" t="s">
        <v>21</v>
      </c>
      <c r="C25" s="22">
        <v>0.32291666666666669</v>
      </c>
      <c r="D25" s="30">
        <v>0.37083333333333335</v>
      </c>
      <c r="E25" s="49">
        <f t="shared" si="1"/>
        <v>4.7916666666666663E-2</v>
      </c>
      <c r="F25" s="69">
        <v>0.41944444444444445</v>
      </c>
      <c r="G25" s="68">
        <f t="shared" si="2"/>
        <v>4.8611111111111105E-2</v>
      </c>
      <c r="H25" s="30">
        <v>0.46111111111111108</v>
      </c>
      <c r="I25" s="51">
        <f t="shared" si="3"/>
        <v>4.166666666666663E-2</v>
      </c>
      <c r="J25" s="69">
        <v>0.51388888888888895</v>
      </c>
      <c r="K25" s="68">
        <f t="shared" si="4"/>
        <v>5.2777777777777868E-2</v>
      </c>
      <c r="L25" s="30">
        <v>0.5493055555555556</v>
      </c>
      <c r="M25" s="51">
        <f t="shared" si="5"/>
        <v>3.5416666666666652E-2</v>
      </c>
      <c r="N25" s="69">
        <v>0.60972222222222217</v>
      </c>
      <c r="O25" s="68">
        <f t="shared" si="6"/>
        <v>6.0416666666666563E-2</v>
      </c>
      <c r="P25" s="30">
        <v>0.65347222222222223</v>
      </c>
      <c r="Q25" s="51">
        <f t="shared" si="7"/>
        <v>4.3750000000000067E-2</v>
      </c>
      <c r="R25" s="81">
        <v>0.70907407407407408</v>
      </c>
      <c r="S25" s="82">
        <f t="shared" si="8"/>
        <v>5.5601851851851847E-2</v>
      </c>
      <c r="T25" s="86">
        <f t="shared" si="0"/>
        <v>0.38615740740740739</v>
      </c>
      <c r="U25" s="85">
        <f t="shared" si="9"/>
        <v>4.3732435719978187E-3</v>
      </c>
      <c r="V25" s="95">
        <v>0.36791666666666667</v>
      </c>
    </row>
    <row r="26" spans="1:22" ht="19" x14ac:dyDescent="0.25">
      <c r="A26" s="8">
        <v>23</v>
      </c>
      <c r="B26" s="7" t="s">
        <v>22</v>
      </c>
      <c r="C26" s="20">
        <v>0.33333333333333331</v>
      </c>
      <c r="D26" s="30">
        <v>0.38819444444444445</v>
      </c>
      <c r="E26" s="49">
        <f t="shared" si="1"/>
        <v>5.4861111111111138E-2</v>
      </c>
      <c r="F26" s="69">
        <v>0.4381944444444445</v>
      </c>
      <c r="G26" s="68">
        <f t="shared" si="2"/>
        <v>5.0000000000000044E-2</v>
      </c>
      <c r="H26" s="30">
        <v>0.50277777777777777</v>
      </c>
      <c r="I26" s="51">
        <f t="shared" si="3"/>
        <v>6.458333333333327E-2</v>
      </c>
      <c r="J26" s="69">
        <v>0.55347222222222225</v>
      </c>
      <c r="K26" s="68">
        <f t="shared" si="4"/>
        <v>5.0694444444444486E-2</v>
      </c>
      <c r="L26" s="30">
        <v>0.59305555555555556</v>
      </c>
      <c r="M26" s="51">
        <f t="shared" si="5"/>
        <v>3.9583333333333304E-2</v>
      </c>
      <c r="N26" s="69">
        <v>0.65625</v>
      </c>
      <c r="O26" s="68">
        <f t="shared" si="6"/>
        <v>6.3194444444444442E-2</v>
      </c>
      <c r="P26" s="30">
        <v>0.70763888888888893</v>
      </c>
      <c r="Q26" s="51">
        <f t="shared" si="7"/>
        <v>5.1388888888888928E-2</v>
      </c>
      <c r="R26" s="81">
        <v>0.76201388888888888</v>
      </c>
      <c r="S26" s="82">
        <f t="shared" si="8"/>
        <v>5.4374999999999951E-2</v>
      </c>
      <c r="T26" s="86">
        <f t="shared" si="0"/>
        <v>0.42868055555555556</v>
      </c>
      <c r="U26" s="85">
        <f t="shared" si="9"/>
        <v>4.8548194287152385E-3</v>
      </c>
      <c r="V26" s="95">
        <v>0.36791666666666667</v>
      </c>
    </row>
    <row r="27" spans="1:22" ht="19" x14ac:dyDescent="0.25">
      <c r="A27" s="8">
        <v>24</v>
      </c>
      <c r="B27" s="7" t="s">
        <v>23</v>
      </c>
      <c r="C27" s="20">
        <v>0.33333333333333331</v>
      </c>
      <c r="D27" s="30">
        <v>0.38125000000000003</v>
      </c>
      <c r="E27" s="49">
        <f t="shared" si="1"/>
        <v>4.7916666666666718E-2</v>
      </c>
      <c r="F27" s="69">
        <v>0.4236111111111111</v>
      </c>
      <c r="G27" s="68">
        <f t="shared" si="2"/>
        <v>4.2361111111111072E-2</v>
      </c>
      <c r="H27" s="30">
        <v>0.47152777777777777</v>
      </c>
      <c r="I27" s="51">
        <f t="shared" si="3"/>
        <v>4.7916666666666663E-2</v>
      </c>
      <c r="J27" s="69">
        <v>0.51666666666666672</v>
      </c>
      <c r="K27" s="68">
        <f t="shared" si="4"/>
        <v>4.5138888888888951E-2</v>
      </c>
      <c r="L27" s="30">
        <v>0.54652777777777783</v>
      </c>
      <c r="M27" s="51">
        <f t="shared" si="5"/>
        <v>2.9861111111111116E-2</v>
      </c>
      <c r="N27" s="69">
        <v>0.6</v>
      </c>
      <c r="O27" s="68">
        <f t="shared" si="6"/>
        <v>5.3472222222222143E-2</v>
      </c>
      <c r="P27" s="30">
        <v>0.64374999999999993</v>
      </c>
      <c r="Q27" s="51">
        <f t="shared" si="7"/>
        <v>4.3749999999999956E-2</v>
      </c>
      <c r="R27" s="81">
        <v>0.69934027777777785</v>
      </c>
      <c r="S27" s="82">
        <f t="shared" si="8"/>
        <v>5.5590277777777919E-2</v>
      </c>
      <c r="T27" s="86">
        <f t="shared" si="0"/>
        <v>0.36600694444444454</v>
      </c>
      <c r="U27" s="85">
        <f t="shared" si="9"/>
        <v>4.1450390084308555E-3</v>
      </c>
      <c r="V27" s="95">
        <v>0.3662731481481481</v>
      </c>
    </row>
    <row r="28" spans="1:22" ht="19" x14ac:dyDescent="0.25">
      <c r="A28" s="8">
        <v>25</v>
      </c>
      <c r="B28" s="7" t="s">
        <v>24</v>
      </c>
      <c r="C28" s="20">
        <v>0.33333333333333331</v>
      </c>
      <c r="D28" s="30">
        <v>0.3840277777777778</v>
      </c>
      <c r="E28" s="49">
        <f t="shared" si="1"/>
        <v>5.0694444444444486E-2</v>
      </c>
      <c r="F28" s="69">
        <v>0.43194444444444446</v>
      </c>
      <c r="G28" s="68">
        <f t="shared" si="2"/>
        <v>4.7916666666666663E-2</v>
      </c>
      <c r="H28" s="30">
        <v>0.48888888888888887</v>
      </c>
      <c r="I28" s="51">
        <f t="shared" si="3"/>
        <v>5.6944444444444409E-2</v>
      </c>
      <c r="J28" s="69">
        <v>0.5444444444444444</v>
      </c>
      <c r="K28" s="68">
        <f t="shared" si="4"/>
        <v>5.5555555555555525E-2</v>
      </c>
      <c r="L28" s="30">
        <v>0.58124999999999993</v>
      </c>
      <c r="M28" s="51">
        <f t="shared" si="5"/>
        <v>3.6805555555555536E-2</v>
      </c>
      <c r="N28" s="69">
        <v>0.65277777777777779</v>
      </c>
      <c r="O28" s="68">
        <f t="shared" si="6"/>
        <v>7.1527777777777857E-2</v>
      </c>
      <c r="P28" s="30">
        <v>0.70347222222222217</v>
      </c>
      <c r="Q28" s="51">
        <f t="shared" si="7"/>
        <v>5.0694444444444375E-2</v>
      </c>
      <c r="R28" s="81">
        <v>0.77001157407407417</v>
      </c>
      <c r="S28" s="82">
        <f t="shared" si="8"/>
        <v>6.6539351851852002E-2</v>
      </c>
      <c r="T28" s="86">
        <f t="shared" si="0"/>
        <v>0.43667824074074085</v>
      </c>
      <c r="U28" s="85">
        <f t="shared" si="9"/>
        <v>4.9453934398724902E-3</v>
      </c>
      <c r="V28" s="95">
        <v>0.36489583333333336</v>
      </c>
    </row>
    <row r="29" spans="1:22" ht="19" x14ac:dyDescent="0.25">
      <c r="A29" s="8">
        <v>62</v>
      </c>
      <c r="B29" s="7" t="s">
        <v>25</v>
      </c>
      <c r="C29" s="20">
        <v>0.33333333333333331</v>
      </c>
      <c r="D29" s="30">
        <v>0.3756944444444445</v>
      </c>
      <c r="E29" s="49">
        <f t="shared" si="1"/>
        <v>4.2361111111111183E-2</v>
      </c>
      <c r="F29" s="69">
        <v>0.42152777777777778</v>
      </c>
      <c r="G29" s="68">
        <f t="shared" si="2"/>
        <v>4.5833333333333282E-2</v>
      </c>
      <c r="H29" s="30">
        <v>0.4680555555555555</v>
      </c>
      <c r="I29" s="51">
        <f t="shared" si="3"/>
        <v>4.6527777777777724E-2</v>
      </c>
      <c r="J29" s="69">
        <v>0.51527777777777783</v>
      </c>
      <c r="K29" s="68">
        <f t="shared" si="4"/>
        <v>4.7222222222222332E-2</v>
      </c>
      <c r="L29" s="30">
        <v>0.54791666666666672</v>
      </c>
      <c r="M29" s="51">
        <f t="shared" si="5"/>
        <v>3.2638888888888884E-2</v>
      </c>
      <c r="N29" s="69">
        <v>0.60069444444444442</v>
      </c>
      <c r="O29" s="68">
        <f t="shared" si="6"/>
        <v>5.2777777777777701E-2</v>
      </c>
      <c r="P29" s="30">
        <v>0.64513888888888882</v>
      </c>
      <c r="Q29" s="51">
        <f t="shared" si="7"/>
        <v>4.4444444444444398E-2</v>
      </c>
      <c r="R29" s="81">
        <v>0.70287037037037037</v>
      </c>
      <c r="S29" s="82">
        <f t="shared" si="8"/>
        <v>5.773148148148155E-2</v>
      </c>
      <c r="T29" s="86">
        <f t="shared" si="0"/>
        <v>0.36953703703703705</v>
      </c>
      <c r="U29" s="85">
        <f t="shared" si="9"/>
        <v>4.1850174069879625E-3</v>
      </c>
      <c r="V29" s="95">
        <v>0.3584606481481481</v>
      </c>
    </row>
    <row r="30" spans="1:22" ht="19" x14ac:dyDescent="0.25">
      <c r="A30" s="8">
        <v>64</v>
      </c>
      <c r="B30" s="7" t="s">
        <v>26</v>
      </c>
      <c r="C30" s="20">
        <v>0.33333333333333331</v>
      </c>
      <c r="D30" s="30">
        <v>0.3840277777777778</v>
      </c>
      <c r="E30" s="49">
        <f t="shared" si="1"/>
        <v>5.0694444444444486E-2</v>
      </c>
      <c r="F30" s="69">
        <v>0.43194444444444446</v>
      </c>
      <c r="G30" s="68">
        <f t="shared" si="2"/>
        <v>4.7916666666666663E-2</v>
      </c>
      <c r="H30" s="30">
        <v>0.47361111111111115</v>
      </c>
      <c r="I30" s="51">
        <f t="shared" si="3"/>
        <v>4.1666666666666685E-2</v>
      </c>
      <c r="J30" s="69">
        <v>0.52013888888888882</v>
      </c>
      <c r="K30" s="68">
        <f t="shared" si="4"/>
        <v>4.6527777777777668E-2</v>
      </c>
      <c r="L30" s="30">
        <v>0.55763888888888891</v>
      </c>
      <c r="M30" s="51">
        <f t="shared" si="5"/>
        <v>3.7500000000000089E-2</v>
      </c>
      <c r="N30" s="69">
        <v>0.61111111111111105</v>
      </c>
      <c r="O30" s="68">
        <f t="shared" si="6"/>
        <v>5.3472222222222143E-2</v>
      </c>
      <c r="P30" s="30">
        <v>0.65208333333333335</v>
      </c>
      <c r="Q30" s="51">
        <f t="shared" si="7"/>
        <v>4.0972222222222299E-2</v>
      </c>
      <c r="R30" s="81">
        <v>0.70577546296296301</v>
      </c>
      <c r="S30" s="82">
        <f t="shared" si="8"/>
        <v>5.3692129629629659E-2</v>
      </c>
      <c r="T30" s="86">
        <f t="shared" si="0"/>
        <v>0.37244212962962969</v>
      </c>
      <c r="U30" s="85">
        <f t="shared" si="9"/>
        <v>4.2179176628497133E-3</v>
      </c>
      <c r="V30" s="95">
        <v>0.40284722222222219</v>
      </c>
    </row>
    <row r="31" spans="1:22" ht="19" x14ac:dyDescent="0.25">
      <c r="A31" s="8">
        <v>56</v>
      </c>
      <c r="B31" s="7" t="s">
        <v>27</v>
      </c>
      <c r="C31" s="20">
        <v>0.33333333333333331</v>
      </c>
      <c r="D31" s="30">
        <v>0.38958333333333334</v>
      </c>
      <c r="E31" s="49">
        <f t="shared" si="1"/>
        <v>5.6250000000000022E-2</v>
      </c>
      <c r="F31" s="69">
        <v>0.44236111111111115</v>
      </c>
      <c r="G31" s="68">
        <f t="shared" si="2"/>
        <v>5.2777777777777812E-2</v>
      </c>
      <c r="H31" s="30">
        <v>0.49791666666666662</v>
      </c>
      <c r="I31" s="51">
        <f t="shared" si="3"/>
        <v>5.5555555555555469E-2</v>
      </c>
      <c r="J31" s="69">
        <v>0.54166666666666663</v>
      </c>
      <c r="K31" s="68">
        <f t="shared" si="4"/>
        <v>4.3750000000000011E-2</v>
      </c>
      <c r="L31" s="30">
        <v>0.59305555555555556</v>
      </c>
      <c r="M31" s="51">
        <f t="shared" si="5"/>
        <v>5.1388888888888928E-2</v>
      </c>
      <c r="N31" s="69">
        <v>0.65138888888888891</v>
      </c>
      <c r="O31" s="68">
        <f t="shared" si="6"/>
        <v>5.8333333333333348E-2</v>
      </c>
      <c r="P31" s="30">
        <v>0.70694444444444438</v>
      </c>
      <c r="Q31" s="51">
        <f t="shared" si="7"/>
        <v>5.5555555555555469E-2</v>
      </c>
      <c r="R31" s="81">
        <v>0.76307870370370379</v>
      </c>
      <c r="S31" s="82">
        <f t="shared" si="8"/>
        <v>5.6134259259259411E-2</v>
      </c>
      <c r="T31" s="86">
        <f t="shared" si="0"/>
        <v>0.42974537037037047</v>
      </c>
      <c r="U31" s="85">
        <f t="shared" si="9"/>
        <v>4.8668784866406625E-3</v>
      </c>
      <c r="V31" s="95">
        <v>0.31666666666666665</v>
      </c>
    </row>
    <row r="32" spans="1:22" ht="19" x14ac:dyDescent="0.25">
      <c r="A32" s="10">
        <v>26</v>
      </c>
      <c r="B32" s="11" t="s">
        <v>28</v>
      </c>
      <c r="C32" s="23">
        <v>0.34375</v>
      </c>
      <c r="D32" s="30">
        <v>0.39513888888888887</v>
      </c>
      <c r="E32" s="49">
        <f t="shared" si="1"/>
        <v>5.1388888888888873E-2</v>
      </c>
      <c r="F32" s="69">
        <v>0.45347222222222222</v>
      </c>
      <c r="G32" s="68">
        <f t="shared" si="2"/>
        <v>5.8333333333333348E-2</v>
      </c>
      <c r="H32" s="30">
        <v>0.50277777777777777</v>
      </c>
      <c r="I32" s="51">
        <f t="shared" si="3"/>
        <v>4.9305555555555547E-2</v>
      </c>
      <c r="J32" s="69">
        <v>0.55833333333333335</v>
      </c>
      <c r="K32" s="68">
        <f t="shared" si="4"/>
        <v>5.555555555555558E-2</v>
      </c>
      <c r="L32" s="30">
        <v>0.60138888888888886</v>
      </c>
      <c r="M32" s="51">
        <f t="shared" si="5"/>
        <v>4.3055555555555514E-2</v>
      </c>
      <c r="N32" s="69">
        <v>0.66111111111111109</v>
      </c>
      <c r="O32" s="68">
        <f t="shared" si="6"/>
        <v>5.9722222222222232E-2</v>
      </c>
      <c r="P32" s="30">
        <v>0.70763888888888893</v>
      </c>
      <c r="Q32" s="51">
        <f t="shared" si="7"/>
        <v>4.6527777777777835E-2</v>
      </c>
      <c r="R32" s="81">
        <v>0.76578703703703699</v>
      </c>
      <c r="S32" s="82">
        <f t="shared" si="8"/>
        <v>5.814814814814806E-2</v>
      </c>
      <c r="T32" s="86">
        <f t="shared" si="0"/>
        <v>0.42203703703703699</v>
      </c>
      <c r="U32" s="85">
        <f t="shared" si="9"/>
        <v>4.7795813933979277E-3</v>
      </c>
      <c r="V32" s="95">
        <v>0.36368055555555556</v>
      </c>
    </row>
    <row r="33" spans="1:22" ht="19" x14ac:dyDescent="0.25">
      <c r="A33" s="10">
        <v>27</v>
      </c>
      <c r="B33" s="11" t="s">
        <v>29</v>
      </c>
      <c r="C33" s="23">
        <v>0.34375</v>
      </c>
      <c r="D33" s="30">
        <v>0.3979166666666667</v>
      </c>
      <c r="E33" s="49">
        <f t="shared" si="1"/>
        <v>5.4166666666666696E-2</v>
      </c>
      <c r="F33" s="69">
        <v>0.44930555555555557</v>
      </c>
      <c r="G33" s="68">
        <f t="shared" si="2"/>
        <v>5.1388888888888873E-2</v>
      </c>
      <c r="H33" s="30">
        <v>0.49374999999999997</v>
      </c>
      <c r="I33" s="51">
        <f t="shared" si="3"/>
        <v>4.4444444444444398E-2</v>
      </c>
      <c r="J33" s="69">
        <v>0.54166666666666663</v>
      </c>
      <c r="K33" s="68">
        <f t="shared" si="4"/>
        <v>4.7916666666666663E-2</v>
      </c>
      <c r="L33" s="30">
        <v>0.57777777777777783</v>
      </c>
      <c r="M33" s="51">
        <f t="shared" si="5"/>
        <v>3.6111111111111205E-2</v>
      </c>
      <c r="N33" s="69">
        <v>0.63888888888888895</v>
      </c>
      <c r="O33" s="68">
        <f t="shared" si="6"/>
        <v>6.1111111111111116E-2</v>
      </c>
      <c r="P33" s="30">
        <v>0.68472222222222223</v>
      </c>
      <c r="Q33" s="51">
        <f t="shared" si="7"/>
        <v>4.5833333333333282E-2</v>
      </c>
      <c r="R33" s="81">
        <v>0.73667824074074073</v>
      </c>
      <c r="S33" s="82">
        <f t="shared" si="8"/>
        <v>5.1956018518518499E-2</v>
      </c>
      <c r="T33" s="86">
        <f t="shared" si="0"/>
        <v>0.39292824074074073</v>
      </c>
      <c r="U33" s="85">
        <f t="shared" si="9"/>
        <v>4.4499234511975166E-3</v>
      </c>
      <c r="V33" s="95">
        <v>0.36340277777777774</v>
      </c>
    </row>
    <row r="34" spans="1:22" ht="19" x14ac:dyDescent="0.25">
      <c r="A34" s="10">
        <v>28</v>
      </c>
      <c r="B34" s="11" t="s">
        <v>30</v>
      </c>
      <c r="C34" s="23">
        <v>0.34375</v>
      </c>
      <c r="D34" s="30">
        <v>0.39097222222222222</v>
      </c>
      <c r="E34" s="49">
        <f t="shared" si="1"/>
        <v>4.7222222222222221E-2</v>
      </c>
      <c r="F34" s="69">
        <v>0.43541666666666662</v>
      </c>
      <c r="G34" s="68">
        <f t="shared" si="2"/>
        <v>4.4444444444444398E-2</v>
      </c>
      <c r="H34" s="30">
        <v>0.48958333333333331</v>
      </c>
      <c r="I34" s="51">
        <f t="shared" si="3"/>
        <v>5.4166666666666696E-2</v>
      </c>
      <c r="J34" s="69">
        <v>0.53541666666666665</v>
      </c>
      <c r="K34" s="68">
        <f t="shared" si="4"/>
        <v>4.5833333333333337E-2</v>
      </c>
      <c r="L34" s="30">
        <v>0.57222222222222219</v>
      </c>
      <c r="M34" s="51">
        <f t="shared" si="5"/>
        <v>3.6805555555555536E-2</v>
      </c>
      <c r="N34" s="69">
        <v>0.64374999999999993</v>
      </c>
      <c r="O34" s="68">
        <f t="shared" si="6"/>
        <v>7.1527777777777746E-2</v>
      </c>
      <c r="P34" s="30">
        <v>0.68541666666666667</v>
      </c>
      <c r="Q34" s="51">
        <f t="shared" si="7"/>
        <v>4.1666666666666741E-2</v>
      </c>
      <c r="R34" s="81">
        <v>0.74216435185185192</v>
      </c>
      <c r="S34" s="82">
        <f t="shared" si="8"/>
        <v>5.6747685185185248E-2</v>
      </c>
      <c r="T34" s="86">
        <f t="shared" si="0"/>
        <v>0.39841435185185192</v>
      </c>
      <c r="U34" s="85">
        <f t="shared" si="9"/>
        <v>4.5120538148567604E-3</v>
      </c>
      <c r="V34" s="95">
        <v>0.36237268518518517</v>
      </c>
    </row>
    <row r="35" spans="1:22" ht="19" x14ac:dyDescent="0.25">
      <c r="A35" s="10">
        <v>29</v>
      </c>
      <c r="B35" s="11" t="s">
        <v>31</v>
      </c>
      <c r="C35" s="23">
        <v>0.34375</v>
      </c>
      <c r="D35" s="30">
        <v>0.3923611111111111</v>
      </c>
      <c r="E35" s="49">
        <f t="shared" si="1"/>
        <v>4.8611111111111105E-2</v>
      </c>
      <c r="F35" s="69">
        <v>0.44444444444444442</v>
      </c>
      <c r="G35" s="68">
        <f t="shared" si="2"/>
        <v>5.2083333333333315E-2</v>
      </c>
      <c r="H35" s="30">
        <v>0.4916666666666667</v>
      </c>
      <c r="I35" s="51">
        <f t="shared" si="3"/>
        <v>4.7222222222222276E-2</v>
      </c>
      <c r="J35" s="69">
        <v>0.53749999999999998</v>
      </c>
      <c r="K35" s="68">
        <f t="shared" si="4"/>
        <v>4.5833333333333282E-2</v>
      </c>
      <c r="L35" s="30">
        <v>0.57291666666666663</v>
      </c>
      <c r="M35" s="51">
        <f t="shared" si="5"/>
        <v>3.5416666666666652E-2</v>
      </c>
      <c r="N35" s="69">
        <v>0.63402777777777775</v>
      </c>
      <c r="O35" s="68">
        <f t="shared" si="6"/>
        <v>6.1111111111111116E-2</v>
      </c>
      <c r="P35" s="30">
        <v>0.6791666666666667</v>
      </c>
      <c r="Q35" s="51">
        <f t="shared" si="7"/>
        <v>4.5138888888888951E-2</v>
      </c>
      <c r="R35" s="81">
        <v>0.72487268518518511</v>
      </c>
      <c r="S35" s="82">
        <f t="shared" si="8"/>
        <v>4.570601851851841E-2</v>
      </c>
      <c r="T35" s="86">
        <f t="shared" si="0"/>
        <v>0.38112268518518511</v>
      </c>
      <c r="U35" s="85">
        <f t="shared" si="9"/>
        <v>4.3162252002852224E-3</v>
      </c>
      <c r="V35" s="95">
        <v>0.36163194444444446</v>
      </c>
    </row>
    <row r="36" spans="1:22" ht="19" x14ac:dyDescent="0.25">
      <c r="A36" s="10">
        <v>30</v>
      </c>
      <c r="B36" s="11" t="s">
        <v>32</v>
      </c>
      <c r="C36" s="23">
        <v>0.34375</v>
      </c>
      <c r="D36" s="30">
        <v>0.3923611111111111</v>
      </c>
      <c r="E36" s="49">
        <f t="shared" si="1"/>
        <v>4.8611111111111105E-2</v>
      </c>
      <c r="F36" s="69">
        <v>0.44305555555555554</v>
      </c>
      <c r="G36" s="68">
        <f t="shared" si="2"/>
        <v>5.0694444444444431E-2</v>
      </c>
      <c r="H36" s="30">
        <v>0.48541666666666666</v>
      </c>
      <c r="I36" s="51">
        <f t="shared" si="3"/>
        <v>4.2361111111111127E-2</v>
      </c>
      <c r="J36" s="69">
        <v>0.52986111111111112</v>
      </c>
      <c r="K36" s="68">
        <f t="shared" si="4"/>
        <v>4.4444444444444453E-2</v>
      </c>
      <c r="L36" s="30">
        <v>0.56666666666666665</v>
      </c>
      <c r="M36" s="51">
        <f t="shared" si="5"/>
        <v>3.6805555555555536E-2</v>
      </c>
      <c r="N36" s="69">
        <v>0.63055555555555554</v>
      </c>
      <c r="O36" s="68">
        <f t="shared" si="6"/>
        <v>6.3888888888888884E-2</v>
      </c>
      <c r="P36" s="30">
        <v>0.67291666666666661</v>
      </c>
      <c r="Q36" s="51">
        <f t="shared" si="7"/>
        <v>4.2361111111111072E-2</v>
      </c>
      <c r="R36" s="81">
        <v>0.72083333333333333</v>
      </c>
      <c r="S36" s="82">
        <f t="shared" si="8"/>
        <v>4.7916666666666718E-2</v>
      </c>
      <c r="T36" s="86">
        <f t="shared" si="0"/>
        <v>0.37708333333333333</v>
      </c>
      <c r="U36" s="85">
        <f t="shared" si="9"/>
        <v>4.2704794261985658E-3</v>
      </c>
      <c r="V36" s="95">
        <v>0.35993055555555559</v>
      </c>
    </row>
    <row r="37" spans="1:22" ht="19" x14ac:dyDescent="0.25">
      <c r="A37" s="10">
        <v>31</v>
      </c>
      <c r="B37" s="11" t="s">
        <v>33</v>
      </c>
      <c r="C37" s="23">
        <v>0.34375</v>
      </c>
      <c r="D37" s="30">
        <v>0.39374999999999999</v>
      </c>
      <c r="E37" s="49">
        <f t="shared" si="1"/>
        <v>4.9999999999999989E-2</v>
      </c>
      <c r="F37" s="69">
        <v>0.44513888888888892</v>
      </c>
      <c r="G37" s="68">
        <f t="shared" si="2"/>
        <v>5.1388888888888928E-2</v>
      </c>
      <c r="H37" s="30">
        <v>0.48958333333333331</v>
      </c>
      <c r="I37" s="51">
        <f t="shared" si="3"/>
        <v>4.4444444444444398E-2</v>
      </c>
      <c r="J37" s="69">
        <v>0.53541666666666665</v>
      </c>
      <c r="K37" s="68">
        <f t="shared" si="4"/>
        <v>4.5833333333333337E-2</v>
      </c>
      <c r="L37" s="30">
        <v>0.57500000000000007</v>
      </c>
      <c r="M37" s="51">
        <f t="shared" si="5"/>
        <v>3.9583333333333415E-2</v>
      </c>
      <c r="N37" s="69">
        <v>0.62916666666666665</v>
      </c>
      <c r="O37" s="68">
        <f t="shared" si="6"/>
        <v>5.4166666666666585E-2</v>
      </c>
      <c r="P37" s="30">
        <v>0.67291666666666661</v>
      </c>
      <c r="Q37" s="51">
        <f t="shared" si="7"/>
        <v>4.3749999999999956E-2</v>
      </c>
      <c r="R37" s="81">
        <v>0.73085648148148152</v>
      </c>
      <c r="S37" s="82">
        <f t="shared" si="8"/>
        <v>5.7939814814814916E-2</v>
      </c>
      <c r="T37" s="86">
        <f t="shared" si="0"/>
        <v>0.38710648148148152</v>
      </c>
      <c r="U37" s="85">
        <f t="shared" si="9"/>
        <v>4.3839918627574352E-3</v>
      </c>
      <c r="V37" s="95">
        <v>0.35858796296296297</v>
      </c>
    </row>
    <row r="38" spans="1:22" ht="19" x14ac:dyDescent="0.25">
      <c r="A38" s="8">
        <v>32</v>
      </c>
      <c r="B38" s="7" t="s">
        <v>34</v>
      </c>
      <c r="C38" s="20">
        <v>0.35416666666666669</v>
      </c>
      <c r="D38" s="30">
        <v>0.39305555555555555</v>
      </c>
      <c r="E38" s="49">
        <f t="shared" si="1"/>
        <v>3.8888888888888862E-2</v>
      </c>
      <c r="F38" s="69">
        <v>0.44375000000000003</v>
      </c>
      <c r="G38" s="68">
        <f t="shared" si="2"/>
        <v>5.0694444444444486E-2</v>
      </c>
      <c r="H38" s="30">
        <v>0.49652777777777773</v>
      </c>
      <c r="I38" s="51">
        <f t="shared" si="3"/>
        <v>5.2777777777777701E-2</v>
      </c>
      <c r="J38" s="69">
        <v>0.55069444444444449</v>
      </c>
      <c r="K38" s="68">
        <f t="shared" si="4"/>
        <v>5.4166666666666752E-2</v>
      </c>
      <c r="L38" s="30">
        <v>0.58750000000000002</v>
      </c>
      <c r="M38" s="51">
        <f t="shared" si="5"/>
        <v>3.6805555555555536E-2</v>
      </c>
      <c r="N38" s="69">
        <v>0.6333333333333333</v>
      </c>
      <c r="O38" s="68">
        <f t="shared" si="6"/>
        <v>4.5833333333333282E-2</v>
      </c>
      <c r="P38" s="30">
        <v>0.69236111111111109</v>
      </c>
      <c r="Q38" s="51">
        <f t="shared" si="7"/>
        <v>5.902777777777779E-2</v>
      </c>
      <c r="R38" s="81">
        <v>0.75603009259259257</v>
      </c>
      <c r="S38" s="82">
        <f t="shared" si="8"/>
        <v>6.3668981481481479E-2</v>
      </c>
      <c r="T38" s="86">
        <f t="shared" si="0"/>
        <v>0.40186342592592589</v>
      </c>
      <c r="U38" s="85">
        <f t="shared" si="9"/>
        <v>4.5511146763978017E-3</v>
      </c>
      <c r="V38" s="95">
        <v>0.42173611111111109</v>
      </c>
    </row>
    <row r="39" spans="1:22" ht="19" x14ac:dyDescent="0.25">
      <c r="A39" s="8">
        <v>33</v>
      </c>
      <c r="B39" s="7" t="s">
        <v>35</v>
      </c>
      <c r="C39" s="20">
        <v>0.35416666666666669</v>
      </c>
      <c r="D39" s="30">
        <v>0.3979166666666667</v>
      </c>
      <c r="E39" s="49">
        <f t="shared" si="1"/>
        <v>4.3750000000000011E-2</v>
      </c>
      <c r="F39" s="69">
        <v>0.45694444444444443</v>
      </c>
      <c r="G39" s="68">
        <f t="shared" si="2"/>
        <v>5.9027777777777735E-2</v>
      </c>
      <c r="H39" s="30">
        <v>0.50416666666666665</v>
      </c>
      <c r="I39" s="51">
        <f t="shared" si="3"/>
        <v>4.7222222222222221E-2</v>
      </c>
      <c r="J39" s="69">
        <v>0.55625000000000002</v>
      </c>
      <c r="K39" s="68">
        <f t="shared" si="4"/>
        <v>5.208333333333337E-2</v>
      </c>
      <c r="L39" s="30">
        <v>0.59791666666666665</v>
      </c>
      <c r="M39" s="51">
        <f t="shared" si="5"/>
        <v>4.166666666666663E-2</v>
      </c>
      <c r="N39" s="69">
        <v>0.65208333333333335</v>
      </c>
      <c r="O39" s="68">
        <f t="shared" si="6"/>
        <v>5.4166666666666696E-2</v>
      </c>
      <c r="P39" s="30">
        <v>0.69930555555555562</v>
      </c>
      <c r="Q39" s="51">
        <f t="shared" si="7"/>
        <v>4.7222222222222276E-2</v>
      </c>
      <c r="R39" s="81">
        <v>0.75543981481481481</v>
      </c>
      <c r="S39" s="82">
        <f t="shared" si="8"/>
        <v>5.6134259259259189E-2</v>
      </c>
      <c r="T39" s="86">
        <f t="shared" ref="T39:T63" si="10">R39-C39</f>
        <v>0.40127314814814813</v>
      </c>
      <c r="U39" s="85">
        <f t="shared" si="9"/>
        <v>4.5444297638521872E-3</v>
      </c>
      <c r="V39" s="95">
        <v>0.41309027777777779</v>
      </c>
    </row>
    <row r="40" spans="1:22" ht="19" x14ac:dyDescent="0.25">
      <c r="A40" s="8">
        <v>34</v>
      </c>
      <c r="B40" s="7" t="s">
        <v>36</v>
      </c>
      <c r="C40" s="20">
        <v>0.35416666666666669</v>
      </c>
      <c r="D40" s="30">
        <v>0.39652777777777781</v>
      </c>
      <c r="E40" s="49">
        <f t="shared" si="1"/>
        <v>4.2361111111111127E-2</v>
      </c>
      <c r="F40" s="69">
        <v>0.45277777777777778</v>
      </c>
      <c r="G40" s="68">
        <f t="shared" si="2"/>
        <v>5.6249999999999967E-2</v>
      </c>
      <c r="H40" s="30">
        <v>0.50138888888888888</v>
      </c>
      <c r="I40" s="51">
        <f t="shared" si="3"/>
        <v>4.8611111111111105E-2</v>
      </c>
      <c r="J40" s="69">
        <v>0.54861111111111105</v>
      </c>
      <c r="K40" s="68">
        <f t="shared" si="4"/>
        <v>4.7222222222222165E-2</v>
      </c>
      <c r="L40" s="30">
        <v>0.59027777777777779</v>
      </c>
      <c r="M40" s="51">
        <f t="shared" si="5"/>
        <v>4.1666666666666741E-2</v>
      </c>
      <c r="N40" s="69">
        <v>0.63958333333333328</v>
      </c>
      <c r="O40" s="68">
        <f t="shared" si="6"/>
        <v>4.9305555555555491E-2</v>
      </c>
      <c r="P40" s="30">
        <v>0.68680555555555556</v>
      </c>
      <c r="Q40" s="51">
        <f t="shared" si="7"/>
        <v>4.7222222222222276E-2</v>
      </c>
      <c r="R40" s="81">
        <v>0.74236111111111114</v>
      </c>
      <c r="S40" s="82">
        <f t="shared" si="8"/>
        <v>5.555555555555558E-2</v>
      </c>
      <c r="T40" s="86">
        <f t="shared" si="10"/>
        <v>0.38819444444444445</v>
      </c>
      <c r="U40" s="85">
        <f t="shared" si="9"/>
        <v>4.3963130741160187E-3</v>
      </c>
      <c r="V40" s="95">
        <v>0.41208333333333336</v>
      </c>
    </row>
    <row r="41" spans="1:22" ht="19" x14ac:dyDescent="0.25">
      <c r="A41" s="8">
        <v>35</v>
      </c>
      <c r="B41" s="7" t="s">
        <v>37</v>
      </c>
      <c r="C41" s="20">
        <v>0.35416666666666669</v>
      </c>
      <c r="D41" s="30">
        <v>0.40486111111111112</v>
      </c>
      <c r="E41" s="49">
        <f t="shared" si="1"/>
        <v>5.0694444444444431E-2</v>
      </c>
      <c r="F41" s="69">
        <v>0.45347222222222222</v>
      </c>
      <c r="G41" s="68">
        <f t="shared" si="2"/>
        <v>4.8611111111111105E-2</v>
      </c>
      <c r="H41" s="30">
        <v>0.50555555555555554</v>
      </c>
      <c r="I41" s="51">
        <f t="shared" si="3"/>
        <v>5.2083333333333315E-2</v>
      </c>
      <c r="J41" s="69">
        <v>0.56180555555555556</v>
      </c>
      <c r="K41" s="68">
        <f t="shared" si="4"/>
        <v>5.6250000000000022E-2</v>
      </c>
      <c r="L41" s="30">
        <v>0.59652777777777777</v>
      </c>
      <c r="M41" s="51">
        <f t="shared" si="5"/>
        <v>3.472222222222221E-2</v>
      </c>
      <c r="N41" s="69">
        <v>0.65972222222222221</v>
      </c>
      <c r="O41" s="68">
        <f t="shared" si="6"/>
        <v>6.3194444444444442E-2</v>
      </c>
      <c r="P41" s="30">
        <v>0.7055555555555556</v>
      </c>
      <c r="Q41" s="51">
        <f t="shared" si="7"/>
        <v>4.5833333333333393E-2</v>
      </c>
      <c r="R41" s="81">
        <v>0.76407407407407402</v>
      </c>
      <c r="S41" s="82">
        <f t="shared" si="8"/>
        <v>5.8518518518518414E-2</v>
      </c>
      <c r="T41" s="86">
        <f t="shared" si="10"/>
        <v>0.40990740740740733</v>
      </c>
      <c r="U41" s="85">
        <f t="shared" si="9"/>
        <v>4.642212994421374E-3</v>
      </c>
      <c r="V41" s="95">
        <v>0.34489583333333335</v>
      </c>
    </row>
    <row r="42" spans="1:22" ht="19" x14ac:dyDescent="0.25">
      <c r="A42" s="8">
        <v>36</v>
      </c>
      <c r="B42" s="12" t="s">
        <v>38</v>
      </c>
      <c r="C42" s="20">
        <v>0.35416666666666669</v>
      </c>
      <c r="D42" s="30">
        <v>0.40347222222222223</v>
      </c>
      <c r="E42" s="49">
        <f t="shared" si="1"/>
        <v>4.9305555555555547E-2</v>
      </c>
      <c r="F42" s="69">
        <v>0.45624999999999999</v>
      </c>
      <c r="G42" s="68">
        <f t="shared" si="2"/>
        <v>5.2777777777777757E-2</v>
      </c>
      <c r="H42" s="30">
        <v>0.51041666666666663</v>
      </c>
      <c r="I42" s="51">
        <f t="shared" si="3"/>
        <v>5.4166666666666641E-2</v>
      </c>
      <c r="J42" s="69">
        <v>0.56180555555555556</v>
      </c>
      <c r="K42" s="68">
        <f t="shared" si="4"/>
        <v>5.1388888888888928E-2</v>
      </c>
      <c r="L42" s="30">
        <v>0.6020833333333333</v>
      </c>
      <c r="M42" s="51">
        <f t="shared" si="5"/>
        <v>4.0277777777777746E-2</v>
      </c>
      <c r="N42" s="69">
        <v>0.67083333333333339</v>
      </c>
      <c r="O42" s="68">
        <f t="shared" si="6"/>
        <v>6.8750000000000089E-2</v>
      </c>
      <c r="P42" s="30">
        <v>0.71666666666666667</v>
      </c>
      <c r="Q42" s="51">
        <f t="shared" si="7"/>
        <v>4.5833333333333282E-2</v>
      </c>
      <c r="R42" s="81">
        <v>0.77393518518518523</v>
      </c>
      <c r="S42" s="82">
        <f t="shared" si="8"/>
        <v>5.7268518518518552E-2</v>
      </c>
      <c r="T42" s="86">
        <f t="shared" si="10"/>
        <v>0.41976851851851854</v>
      </c>
      <c r="U42" s="85">
        <f t="shared" si="9"/>
        <v>4.7538903569481154E-3</v>
      </c>
      <c r="V42" s="95">
        <v>0.33499999999999996</v>
      </c>
    </row>
    <row r="43" spans="1:22" ht="19" x14ac:dyDescent="0.25">
      <c r="A43" s="8">
        <v>37</v>
      </c>
      <c r="B43" s="7" t="s">
        <v>39</v>
      </c>
      <c r="C43" s="20">
        <v>0.35416666666666669</v>
      </c>
      <c r="D43" s="30">
        <v>0.39861111111111108</v>
      </c>
      <c r="E43" s="49">
        <f t="shared" si="1"/>
        <v>4.4444444444444398E-2</v>
      </c>
      <c r="F43" s="69">
        <v>0.4465277777777778</v>
      </c>
      <c r="G43" s="68">
        <f t="shared" si="2"/>
        <v>4.7916666666666718E-2</v>
      </c>
      <c r="H43" s="30">
        <v>0.49236111111111108</v>
      </c>
      <c r="I43" s="51">
        <f t="shared" si="3"/>
        <v>4.5833333333333282E-2</v>
      </c>
      <c r="J43" s="69">
        <v>0.53749999999999998</v>
      </c>
      <c r="K43" s="68">
        <f t="shared" si="4"/>
        <v>4.5138888888888895E-2</v>
      </c>
      <c r="L43" s="30">
        <v>0.57013888888888886</v>
      </c>
      <c r="M43" s="51">
        <f t="shared" si="5"/>
        <v>3.2638888888888884E-2</v>
      </c>
      <c r="N43" s="69">
        <v>0.63541666666666663</v>
      </c>
      <c r="O43" s="68">
        <f t="shared" si="6"/>
        <v>6.5277777777777768E-2</v>
      </c>
      <c r="P43" s="30">
        <v>0.67847222222222225</v>
      </c>
      <c r="Q43" s="51">
        <f t="shared" si="7"/>
        <v>4.3055555555555625E-2</v>
      </c>
      <c r="R43" s="81">
        <v>0.72217592592592583</v>
      </c>
      <c r="S43" s="82">
        <f t="shared" si="8"/>
        <v>4.3703703703703578E-2</v>
      </c>
      <c r="T43" s="86">
        <f t="shared" si="10"/>
        <v>0.36800925925925915</v>
      </c>
      <c r="U43" s="85">
        <f t="shared" si="9"/>
        <v>4.1677152803993112E-3</v>
      </c>
      <c r="V43" s="95">
        <v>0.33725694444444443</v>
      </c>
    </row>
    <row r="44" spans="1:22" ht="19" x14ac:dyDescent="0.25">
      <c r="A44" s="10">
        <v>38</v>
      </c>
      <c r="B44" s="11" t="s">
        <v>40</v>
      </c>
      <c r="C44" s="23">
        <v>0.36458333333333331</v>
      </c>
      <c r="D44" s="30">
        <v>0.40902777777777777</v>
      </c>
      <c r="E44" s="49">
        <f t="shared" si="1"/>
        <v>4.4444444444444453E-2</v>
      </c>
      <c r="F44" s="69">
        <v>0.45902777777777781</v>
      </c>
      <c r="G44" s="68">
        <f t="shared" si="2"/>
        <v>5.0000000000000044E-2</v>
      </c>
      <c r="H44" s="30">
        <v>0.5</v>
      </c>
      <c r="I44" s="51">
        <f t="shared" si="3"/>
        <v>4.0972222222222188E-2</v>
      </c>
      <c r="J44" s="69">
        <v>0.54861111111111105</v>
      </c>
      <c r="K44" s="68">
        <f t="shared" si="4"/>
        <v>4.8611111111111049E-2</v>
      </c>
      <c r="L44" s="30">
        <v>0.58680555555555558</v>
      </c>
      <c r="M44" s="51">
        <f t="shared" si="5"/>
        <v>3.8194444444444531E-2</v>
      </c>
      <c r="N44" s="69">
        <v>0.64166666666666672</v>
      </c>
      <c r="O44" s="68">
        <f t="shared" si="6"/>
        <v>5.4861111111111138E-2</v>
      </c>
      <c r="P44" s="30">
        <v>0.69027777777777777</v>
      </c>
      <c r="Q44" s="51">
        <f t="shared" si="7"/>
        <v>4.8611111111111049E-2</v>
      </c>
      <c r="R44" s="81">
        <v>0.73887731481481478</v>
      </c>
      <c r="S44" s="82">
        <f t="shared" si="8"/>
        <v>4.8599537037037011E-2</v>
      </c>
      <c r="T44" s="86">
        <f t="shared" si="10"/>
        <v>0.37429398148148146</v>
      </c>
      <c r="U44" s="85">
        <f t="shared" si="9"/>
        <v>4.2388899375026216E-3</v>
      </c>
      <c r="V44" s="95">
        <v>0.33725694444444443</v>
      </c>
    </row>
    <row r="45" spans="1:22" ht="19" x14ac:dyDescent="0.25">
      <c r="A45" s="10">
        <v>39</v>
      </c>
      <c r="B45" s="11" t="s">
        <v>77</v>
      </c>
      <c r="C45" s="23">
        <v>0.36458333333333331</v>
      </c>
      <c r="D45" s="30">
        <v>0.4236111111111111</v>
      </c>
      <c r="E45" s="49">
        <f t="shared" si="1"/>
        <v>5.902777777777779E-2</v>
      </c>
      <c r="F45" s="69">
        <v>0.4770833333333333</v>
      </c>
      <c r="G45" s="68">
        <f t="shared" si="2"/>
        <v>5.3472222222222199E-2</v>
      </c>
      <c r="H45" s="30">
        <v>0.53125</v>
      </c>
      <c r="I45" s="51">
        <f t="shared" si="3"/>
        <v>5.4166666666666696E-2</v>
      </c>
      <c r="J45" s="69">
        <v>0.57916666666666672</v>
      </c>
      <c r="K45" s="68">
        <f t="shared" si="4"/>
        <v>4.7916666666666718E-2</v>
      </c>
      <c r="L45" s="30">
        <v>0.62638888888888888</v>
      </c>
      <c r="M45" s="51">
        <f t="shared" si="5"/>
        <v>4.7222222222222165E-2</v>
      </c>
      <c r="N45" s="69">
        <v>0.69027777777777777</v>
      </c>
      <c r="O45" s="68">
        <f t="shared" si="6"/>
        <v>6.3888888888888884E-2</v>
      </c>
      <c r="P45" s="30">
        <v>0.73958333333333337</v>
      </c>
      <c r="Q45" s="51">
        <f t="shared" si="7"/>
        <v>4.9305555555555602E-2</v>
      </c>
      <c r="R45" s="81">
        <v>0.80359953703703713</v>
      </c>
      <c r="S45" s="82">
        <f t="shared" si="8"/>
        <v>6.4016203703703756E-2</v>
      </c>
      <c r="T45" s="86">
        <f t="shared" si="10"/>
        <v>0.43901620370370381</v>
      </c>
      <c r="U45" s="85">
        <f t="shared" si="9"/>
        <v>4.9718709366217877E-3</v>
      </c>
      <c r="V45" s="95">
        <v>0.33722222222222226</v>
      </c>
    </row>
    <row r="46" spans="1:22" ht="19" x14ac:dyDescent="0.25">
      <c r="A46" s="10">
        <v>40</v>
      </c>
      <c r="B46" s="11" t="s">
        <v>41</v>
      </c>
      <c r="C46" s="23">
        <v>0.36458333333333331</v>
      </c>
      <c r="D46" s="30">
        <v>0.40763888888888888</v>
      </c>
      <c r="E46" s="49">
        <f t="shared" si="1"/>
        <v>4.3055555555555569E-2</v>
      </c>
      <c r="F46" s="69">
        <v>0.45763888888888887</v>
      </c>
      <c r="G46" s="68">
        <f t="shared" si="2"/>
        <v>4.9999999999999989E-2</v>
      </c>
      <c r="H46" s="30">
        <v>0.5</v>
      </c>
      <c r="I46" s="51">
        <f t="shared" si="3"/>
        <v>4.2361111111111127E-2</v>
      </c>
      <c r="J46" s="69">
        <v>0.5493055555555556</v>
      </c>
      <c r="K46" s="68">
        <f t="shared" si="4"/>
        <v>4.9305555555555602E-2</v>
      </c>
      <c r="L46" s="30">
        <v>0.5854166666666667</v>
      </c>
      <c r="M46" s="51">
        <f t="shared" si="5"/>
        <v>3.6111111111111094E-2</v>
      </c>
      <c r="N46" s="69">
        <v>0.6381944444444444</v>
      </c>
      <c r="O46" s="68">
        <f t="shared" si="6"/>
        <v>5.2777777777777701E-2</v>
      </c>
      <c r="P46" s="30">
        <v>0.68194444444444446</v>
      </c>
      <c r="Q46" s="51">
        <f t="shared" si="7"/>
        <v>4.3750000000000067E-2</v>
      </c>
      <c r="R46" s="81">
        <v>0.73576388888888899</v>
      </c>
      <c r="S46" s="82">
        <f t="shared" si="8"/>
        <v>5.3819444444444531E-2</v>
      </c>
      <c r="T46" s="86">
        <f t="shared" si="10"/>
        <v>0.37118055555555568</v>
      </c>
      <c r="U46" s="85">
        <f t="shared" si="9"/>
        <v>4.2036303007424204E-3</v>
      </c>
      <c r="V46" s="95">
        <v>0.33666666666666667</v>
      </c>
    </row>
    <row r="47" spans="1:22" ht="19" x14ac:dyDescent="0.25">
      <c r="A47" s="10">
        <v>41</v>
      </c>
      <c r="B47" s="11" t="s">
        <v>42</v>
      </c>
      <c r="C47" s="23">
        <v>0.36458333333333331</v>
      </c>
      <c r="D47" s="30">
        <v>0.40625</v>
      </c>
      <c r="E47" s="49">
        <f t="shared" si="1"/>
        <v>4.1666666666666685E-2</v>
      </c>
      <c r="F47" s="69">
        <v>0.45763888888888887</v>
      </c>
      <c r="G47" s="68">
        <f t="shared" si="2"/>
        <v>5.1388888888888873E-2</v>
      </c>
      <c r="H47" s="30">
        <v>0.49513888888888885</v>
      </c>
      <c r="I47" s="51">
        <f t="shared" si="3"/>
        <v>3.7499999999999978E-2</v>
      </c>
      <c r="J47" s="69">
        <v>0.54375000000000007</v>
      </c>
      <c r="K47" s="68">
        <f t="shared" si="4"/>
        <v>4.8611111111111216E-2</v>
      </c>
      <c r="L47" s="30">
        <v>0.58611111111111114</v>
      </c>
      <c r="M47" s="51">
        <f t="shared" si="5"/>
        <v>4.2361111111111072E-2</v>
      </c>
      <c r="N47" s="69">
        <v>0.63472222222222219</v>
      </c>
      <c r="O47" s="68">
        <f t="shared" si="6"/>
        <v>4.8611111111111049E-2</v>
      </c>
      <c r="P47" s="30">
        <v>0.67291666666666661</v>
      </c>
      <c r="Q47" s="51">
        <f t="shared" si="7"/>
        <v>3.819444444444442E-2</v>
      </c>
      <c r="R47" s="81">
        <v>0.72349537037037026</v>
      </c>
      <c r="S47" s="82">
        <f t="shared" si="8"/>
        <v>5.0578703703703654E-2</v>
      </c>
      <c r="T47" s="86">
        <f t="shared" si="10"/>
        <v>0.35891203703703695</v>
      </c>
      <c r="U47" s="85">
        <f t="shared" si="9"/>
        <v>4.0646889811668963E-3</v>
      </c>
      <c r="V47" s="95">
        <v>0.33621527777777777</v>
      </c>
    </row>
    <row r="48" spans="1:22" ht="19" x14ac:dyDescent="0.25">
      <c r="A48" s="10">
        <v>42</v>
      </c>
      <c r="B48" s="11" t="s">
        <v>43</v>
      </c>
      <c r="C48" s="23">
        <v>0.36458333333333331</v>
      </c>
      <c r="D48" s="30">
        <v>0.41041666666666665</v>
      </c>
      <c r="E48" s="49">
        <f t="shared" si="1"/>
        <v>4.5833333333333337E-2</v>
      </c>
      <c r="F48" s="69">
        <v>0.45347222222222222</v>
      </c>
      <c r="G48" s="68">
        <f t="shared" si="2"/>
        <v>4.3055555555555569E-2</v>
      </c>
      <c r="H48" s="30">
        <v>0.50277777777777777</v>
      </c>
      <c r="I48" s="51">
        <f t="shared" si="3"/>
        <v>4.9305555555555547E-2</v>
      </c>
      <c r="J48" s="69">
        <v>0.55347222222222225</v>
      </c>
      <c r="K48" s="68">
        <f t="shared" si="4"/>
        <v>5.0694444444444486E-2</v>
      </c>
      <c r="L48" s="30">
        <v>0.59513888888888888</v>
      </c>
      <c r="M48" s="51">
        <f t="shared" si="5"/>
        <v>4.166666666666663E-2</v>
      </c>
      <c r="N48" s="69">
        <v>0.64652777777777781</v>
      </c>
      <c r="O48" s="68">
        <f t="shared" si="6"/>
        <v>5.1388888888888928E-2</v>
      </c>
      <c r="P48" s="30">
        <v>0.6958333333333333</v>
      </c>
      <c r="Q48" s="51">
        <f t="shared" si="7"/>
        <v>4.9305555555555491E-2</v>
      </c>
      <c r="R48" s="81">
        <v>0.74631944444444442</v>
      </c>
      <c r="S48" s="82">
        <f t="shared" si="8"/>
        <v>5.048611111111112E-2</v>
      </c>
      <c r="T48" s="86">
        <f t="shared" si="10"/>
        <v>0.38173611111111111</v>
      </c>
      <c r="U48" s="85">
        <f t="shared" si="9"/>
        <v>4.3231722662639988E-3</v>
      </c>
      <c r="V48" s="95">
        <v>0.33556712962962965</v>
      </c>
    </row>
    <row r="49" spans="1:22" ht="19" x14ac:dyDescent="0.25">
      <c r="A49" s="10">
        <v>63</v>
      </c>
      <c r="B49" s="11" t="s">
        <v>44</v>
      </c>
      <c r="C49" s="23">
        <v>0.36458333333333331</v>
      </c>
      <c r="D49" s="30">
        <v>0.4055555555555555</v>
      </c>
      <c r="E49" s="49">
        <f t="shared" si="1"/>
        <v>4.0972222222222188E-2</v>
      </c>
      <c r="F49" s="69">
        <v>0.45416666666666666</v>
      </c>
      <c r="G49" s="68">
        <f t="shared" si="2"/>
        <v>4.861111111111116E-2</v>
      </c>
      <c r="H49" s="30">
        <v>0.50416666666666665</v>
      </c>
      <c r="I49" s="51">
        <f t="shared" si="3"/>
        <v>4.9999999999999989E-2</v>
      </c>
      <c r="J49" s="79"/>
      <c r="K49" s="68">
        <v>0</v>
      </c>
      <c r="L49" s="30">
        <v>0.58194444444444449</v>
      </c>
      <c r="M49" s="51">
        <v>0</v>
      </c>
      <c r="N49" s="69">
        <v>0.63750000000000007</v>
      </c>
      <c r="O49" s="68">
        <f t="shared" si="6"/>
        <v>5.555555555555558E-2</v>
      </c>
      <c r="P49" s="30">
        <v>0.68194444444444446</v>
      </c>
      <c r="Q49" s="51">
        <f t="shared" si="7"/>
        <v>4.4444444444444398E-2</v>
      </c>
      <c r="R49" s="81">
        <v>0.73539351851851853</v>
      </c>
      <c r="S49" s="82">
        <f t="shared" si="8"/>
        <v>5.3449074074074066E-2</v>
      </c>
      <c r="T49" s="86">
        <f t="shared" si="10"/>
        <v>0.37081018518518521</v>
      </c>
      <c r="U49" s="85">
        <f t="shared" si="9"/>
        <v>4.1994358458118369E-3</v>
      </c>
      <c r="V49" s="95">
        <v>0.37777777777777777</v>
      </c>
    </row>
    <row r="50" spans="1:22" ht="19" x14ac:dyDescent="0.25">
      <c r="A50" s="8">
        <v>43</v>
      </c>
      <c r="B50" s="7" t="s">
        <v>45</v>
      </c>
      <c r="C50" s="20">
        <v>0.375</v>
      </c>
      <c r="D50" s="30">
        <v>0.4284722222222222</v>
      </c>
      <c r="E50" s="49">
        <f t="shared" si="1"/>
        <v>5.3472222222222199E-2</v>
      </c>
      <c r="F50" s="69">
        <v>0.4770833333333333</v>
      </c>
      <c r="G50" s="68">
        <f t="shared" si="2"/>
        <v>4.8611111111111105E-2</v>
      </c>
      <c r="H50" s="30">
        <v>0.52916666666666667</v>
      </c>
      <c r="I50" s="51">
        <f t="shared" si="3"/>
        <v>5.208333333333337E-2</v>
      </c>
      <c r="J50" s="69">
        <v>0.57500000000000007</v>
      </c>
      <c r="K50" s="68">
        <f t="shared" si="4"/>
        <v>4.5833333333333393E-2</v>
      </c>
      <c r="L50" s="30">
        <v>0.61319444444444449</v>
      </c>
      <c r="M50" s="51">
        <f t="shared" si="5"/>
        <v>3.819444444444442E-2</v>
      </c>
      <c r="N50" s="69">
        <v>0.66597222222222219</v>
      </c>
      <c r="O50" s="68">
        <f t="shared" si="6"/>
        <v>5.2777777777777701E-2</v>
      </c>
      <c r="P50" s="30">
        <v>0.71597222222222223</v>
      </c>
      <c r="Q50" s="51">
        <f t="shared" si="7"/>
        <v>5.0000000000000044E-2</v>
      </c>
      <c r="R50" s="81">
        <v>0.77623842592592596</v>
      </c>
      <c r="S50" s="82">
        <f t="shared" si="8"/>
        <v>6.0266203703703725E-2</v>
      </c>
      <c r="T50" s="86">
        <f t="shared" si="10"/>
        <v>0.40123842592592596</v>
      </c>
      <c r="U50" s="85">
        <f t="shared" si="9"/>
        <v>4.5440365337024455E-3</v>
      </c>
      <c r="V50" s="95">
        <v>0.33185185185185184</v>
      </c>
    </row>
    <row r="51" spans="1:22" ht="19" x14ac:dyDescent="0.25">
      <c r="A51" s="8">
        <v>44</v>
      </c>
      <c r="B51" s="7" t="s">
        <v>46</v>
      </c>
      <c r="C51" s="20">
        <v>0.375</v>
      </c>
      <c r="D51" s="30">
        <v>0.42083333333333334</v>
      </c>
      <c r="E51" s="49">
        <f t="shared" si="1"/>
        <v>4.5833333333333337E-2</v>
      </c>
      <c r="F51" s="69">
        <v>0.4680555555555555</v>
      </c>
      <c r="G51" s="68">
        <f t="shared" si="2"/>
        <v>4.7222222222222165E-2</v>
      </c>
      <c r="H51" s="30">
        <v>0.5131944444444444</v>
      </c>
      <c r="I51" s="51">
        <f t="shared" si="3"/>
        <v>4.5138888888888895E-2</v>
      </c>
      <c r="J51" s="69">
        <v>0.55902777777777779</v>
      </c>
      <c r="K51" s="68">
        <f t="shared" si="4"/>
        <v>4.5833333333333393E-2</v>
      </c>
      <c r="L51" s="30">
        <v>0.59236111111111112</v>
      </c>
      <c r="M51" s="51">
        <f t="shared" si="5"/>
        <v>3.3333333333333326E-2</v>
      </c>
      <c r="N51" s="69">
        <v>0.65</v>
      </c>
      <c r="O51" s="68">
        <f t="shared" si="6"/>
        <v>5.7638888888888906E-2</v>
      </c>
      <c r="P51" s="30">
        <v>0.6972222222222223</v>
      </c>
      <c r="Q51" s="51">
        <f t="shared" si="7"/>
        <v>4.7222222222222276E-2</v>
      </c>
      <c r="R51" s="81">
        <v>0.74712962962962959</v>
      </c>
      <c r="S51" s="82">
        <f t="shared" si="8"/>
        <v>4.9907407407407289E-2</v>
      </c>
      <c r="T51" s="86">
        <f t="shared" si="10"/>
        <v>0.37212962962962959</v>
      </c>
      <c r="U51" s="85">
        <f t="shared" si="9"/>
        <v>4.2143785915020344E-3</v>
      </c>
      <c r="V51" s="95">
        <v>0.33140046296296294</v>
      </c>
    </row>
    <row r="52" spans="1:22" ht="19" x14ac:dyDescent="0.25">
      <c r="A52" s="8">
        <v>45</v>
      </c>
      <c r="B52" s="7" t="s">
        <v>47</v>
      </c>
      <c r="C52" s="20">
        <v>0.375</v>
      </c>
      <c r="D52" s="30">
        <v>0.42152777777777778</v>
      </c>
      <c r="E52" s="49">
        <f t="shared" si="1"/>
        <v>4.6527777777777779E-2</v>
      </c>
      <c r="F52" s="69">
        <v>0.46597222222222223</v>
      </c>
      <c r="G52" s="68">
        <f t="shared" si="2"/>
        <v>4.4444444444444453E-2</v>
      </c>
      <c r="H52" s="30">
        <v>0.50555555555555554</v>
      </c>
      <c r="I52" s="51">
        <f t="shared" si="3"/>
        <v>3.9583333333333304E-2</v>
      </c>
      <c r="J52" s="69">
        <v>0.54652777777777783</v>
      </c>
      <c r="K52" s="68">
        <f t="shared" si="4"/>
        <v>4.0972222222222299E-2</v>
      </c>
      <c r="L52" s="30">
        <v>0.58194444444444449</v>
      </c>
      <c r="M52" s="51">
        <f t="shared" si="5"/>
        <v>3.5416666666666652E-2</v>
      </c>
      <c r="N52" s="69">
        <v>0.63472222222222219</v>
      </c>
      <c r="O52" s="68">
        <f t="shared" si="6"/>
        <v>5.2777777777777701E-2</v>
      </c>
      <c r="P52" s="30">
        <v>0.67291666666666661</v>
      </c>
      <c r="Q52" s="51">
        <f t="shared" si="7"/>
        <v>3.819444444444442E-2</v>
      </c>
      <c r="R52" s="81">
        <v>0.71508101851851846</v>
      </c>
      <c r="S52" s="82">
        <f t="shared" si="8"/>
        <v>4.2164351851851856E-2</v>
      </c>
      <c r="T52" s="86">
        <f t="shared" si="10"/>
        <v>0.34008101851851846</v>
      </c>
      <c r="U52" s="85">
        <f t="shared" si="9"/>
        <v>3.8514271632901298E-3</v>
      </c>
      <c r="V52" s="95">
        <v>0.32927083333333335</v>
      </c>
    </row>
    <row r="53" spans="1:22" ht="19" x14ac:dyDescent="0.25">
      <c r="A53" s="8">
        <v>46</v>
      </c>
      <c r="B53" s="7" t="s">
        <v>48</v>
      </c>
      <c r="C53" s="20">
        <v>0.375</v>
      </c>
      <c r="D53" s="30">
        <v>0.41805555555555557</v>
      </c>
      <c r="E53" s="49">
        <f t="shared" si="1"/>
        <v>4.3055555555555569E-2</v>
      </c>
      <c r="F53" s="69">
        <v>0.46388888888888885</v>
      </c>
      <c r="G53" s="68">
        <f t="shared" si="2"/>
        <v>4.5833333333333282E-2</v>
      </c>
      <c r="H53" s="30">
        <v>0.51111111111111118</v>
      </c>
      <c r="I53" s="51">
        <f t="shared" si="3"/>
        <v>4.7222222222222332E-2</v>
      </c>
      <c r="J53" s="69">
        <v>0.55347222222222225</v>
      </c>
      <c r="K53" s="68">
        <f t="shared" si="4"/>
        <v>4.2361111111111072E-2</v>
      </c>
      <c r="L53" s="30">
        <v>0.58472222222222225</v>
      </c>
      <c r="M53" s="51">
        <f t="shared" si="5"/>
        <v>3.125E-2</v>
      </c>
      <c r="N53" s="69">
        <v>0.63888888888888895</v>
      </c>
      <c r="O53" s="68">
        <f t="shared" si="6"/>
        <v>5.4166666666666696E-2</v>
      </c>
      <c r="P53" s="30">
        <v>0.68680555555555556</v>
      </c>
      <c r="Q53" s="51">
        <f t="shared" si="7"/>
        <v>4.7916666666666607E-2</v>
      </c>
      <c r="R53" s="81">
        <v>0.73373842592592586</v>
      </c>
      <c r="S53" s="82">
        <f t="shared" si="8"/>
        <v>4.6932870370370305E-2</v>
      </c>
      <c r="T53" s="86">
        <f t="shared" si="10"/>
        <v>0.35873842592592586</v>
      </c>
      <c r="U53" s="85">
        <f t="shared" si="9"/>
        <v>4.0627228304181869E-3</v>
      </c>
      <c r="V53" s="95">
        <v>0.32795138888888892</v>
      </c>
    </row>
    <row r="54" spans="1:22" ht="19" x14ac:dyDescent="0.25">
      <c r="A54" s="10">
        <v>48</v>
      </c>
      <c r="B54" s="11" t="s">
        <v>49</v>
      </c>
      <c r="C54" s="23">
        <v>0.38541666666666669</v>
      </c>
      <c r="D54" s="30">
        <v>0.4291666666666667</v>
      </c>
      <c r="E54" s="49">
        <f t="shared" si="1"/>
        <v>4.3750000000000011E-2</v>
      </c>
      <c r="F54" s="69">
        <v>0.48333333333333334</v>
      </c>
      <c r="G54" s="68">
        <f t="shared" si="2"/>
        <v>5.4166666666666641E-2</v>
      </c>
      <c r="H54" s="30">
        <v>0.52777777777777779</v>
      </c>
      <c r="I54" s="51">
        <f t="shared" si="3"/>
        <v>4.4444444444444453E-2</v>
      </c>
      <c r="J54" s="69">
        <v>0.57291666666666663</v>
      </c>
      <c r="K54" s="68">
        <f t="shared" si="4"/>
        <v>4.513888888888884E-2</v>
      </c>
      <c r="L54" s="30">
        <v>0.61527777777777781</v>
      </c>
      <c r="M54" s="51">
        <f t="shared" si="5"/>
        <v>4.2361111111111183E-2</v>
      </c>
      <c r="N54" s="69">
        <v>0.67499999999999993</v>
      </c>
      <c r="O54" s="68">
        <f t="shared" si="6"/>
        <v>5.9722222222222121E-2</v>
      </c>
      <c r="P54" s="30">
        <v>0.71458333333333324</v>
      </c>
      <c r="Q54" s="51">
        <f t="shared" si="7"/>
        <v>3.9583333333333304E-2</v>
      </c>
      <c r="R54" s="81">
        <v>0.76332175925925927</v>
      </c>
      <c r="S54" s="82">
        <f t="shared" si="8"/>
        <v>4.8738425925926032E-2</v>
      </c>
      <c r="T54" s="86">
        <f t="shared" si="10"/>
        <v>0.37790509259259258</v>
      </c>
      <c r="U54" s="85">
        <f t="shared" si="9"/>
        <v>4.2797858730757934E-3</v>
      </c>
      <c r="V54" s="95">
        <v>0.3581597222222222</v>
      </c>
    </row>
    <row r="55" spans="1:22" ht="19" x14ac:dyDescent="0.25">
      <c r="A55" s="10">
        <v>49</v>
      </c>
      <c r="B55" s="11" t="s">
        <v>50</v>
      </c>
      <c r="C55" s="23">
        <v>0.38541666666666669</v>
      </c>
      <c r="D55" s="30">
        <v>0.43541666666666662</v>
      </c>
      <c r="E55" s="49">
        <f t="shared" si="1"/>
        <v>4.9999999999999933E-2</v>
      </c>
      <c r="F55" s="69">
        <v>0.4826388888888889</v>
      </c>
      <c r="G55" s="68">
        <f t="shared" si="2"/>
        <v>4.7222222222222276E-2</v>
      </c>
      <c r="H55" s="30">
        <v>0.53333333333333333</v>
      </c>
      <c r="I55" s="51">
        <f t="shared" si="3"/>
        <v>5.0694444444444431E-2</v>
      </c>
      <c r="J55" s="79"/>
      <c r="K55" s="68">
        <v>0</v>
      </c>
      <c r="L55" s="30">
        <v>0.61388888888888882</v>
      </c>
      <c r="M55" s="51">
        <v>0</v>
      </c>
      <c r="N55" s="69">
        <v>0.66736111111111107</v>
      </c>
      <c r="O55" s="68">
        <f t="shared" si="6"/>
        <v>5.3472222222222254E-2</v>
      </c>
      <c r="P55" s="30">
        <v>0.72083333333333333</v>
      </c>
      <c r="Q55" s="51">
        <f t="shared" si="7"/>
        <v>5.3472222222222254E-2</v>
      </c>
      <c r="R55" s="81">
        <v>0.7693402777777778</v>
      </c>
      <c r="S55" s="82">
        <f t="shared" si="8"/>
        <v>4.8506944444444478E-2</v>
      </c>
      <c r="T55" s="86">
        <f t="shared" si="10"/>
        <v>0.38392361111111112</v>
      </c>
      <c r="U55" s="85">
        <f t="shared" si="9"/>
        <v>4.347945765697748E-3</v>
      </c>
      <c r="V55" s="95">
        <v>0.35468749999999999</v>
      </c>
    </row>
    <row r="56" spans="1:22" ht="19" x14ac:dyDescent="0.25">
      <c r="A56" s="10">
        <v>51</v>
      </c>
      <c r="B56" s="11" t="s">
        <v>51</v>
      </c>
      <c r="C56" s="23">
        <v>0.38541666666666669</v>
      </c>
      <c r="D56" s="30">
        <v>0.43541666666666662</v>
      </c>
      <c r="E56" s="49">
        <f t="shared" si="1"/>
        <v>4.9999999999999933E-2</v>
      </c>
      <c r="F56" s="69">
        <v>0.48333333333333334</v>
      </c>
      <c r="G56" s="68">
        <f t="shared" si="2"/>
        <v>4.7916666666666718E-2</v>
      </c>
      <c r="H56" s="30">
        <v>0.53333333333333333</v>
      </c>
      <c r="I56" s="51">
        <f t="shared" si="3"/>
        <v>4.9999999999999989E-2</v>
      </c>
      <c r="J56" s="69">
        <v>0.57638888888888895</v>
      </c>
      <c r="K56" s="68">
        <f t="shared" si="4"/>
        <v>4.3055555555555625E-2</v>
      </c>
      <c r="L56" s="30">
        <v>0.59930555555555554</v>
      </c>
      <c r="M56" s="51">
        <f t="shared" si="5"/>
        <v>2.2916666666666585E-2</v>
      </c>
      <c r="N56" s="69">
        <v>0.6875</v>
      </c>
      <c r="O56" s="68">
        <f t="shared" si="6"/>
        <v>8.8194444444444464E-2</v>
      </c>
      <c r="P56" s="30">
        <v>0.73055555555555562</v>
      </c>
      <c r="Q56" s="51">
        <f t="shared" si="7"/>
        <v>4.3055555555555625E-2</v>
      </c>
      <c r="R56" s="81">
        <v>0.77629629629629626</v>
      </c>
      <c r="S56" s="82">
        <f t="shared" si="8"/>
        <v>4.5740740740740637E-2</v>
      </c>
      <c r="T56" s="86">
        <f t="shared" si="10"/>
        <v>0.39087962962962958</v>
      </c>
      <c r="U56" s="85">
        <f t="shared" si="9"/>
        <v>4.426722872362736E-3</v>
      </c>
      <c r="V56" s="95">
        <v>0.35395833333333332</v>
      </c>
    </row>
    <row r="57" spans="1:22" ht="19" x14ac:dyDescent="0.25">
      <c r="A57" s="10">
        <v>53</v>
      </c>
      <c r="B57" s="11" t="s">
        <v>76</v>
      </c>
      <c r="C57" s="23">
        <v>0.38541666666666669</v>
      </c>
      <c r="D57" s="30">
        <v>0.42291666666666666</v>
      </c>
      <c r="E57" s="49">
        <f t="shared" si="1"/>
        <v>3.7499999999999978E-2</v>
      </c>
      <c r="F57" s="69">
        <v>0.46527777777777773</v>
      </c>
      <c r="G57" s="68">
        <f t="shared" si="2"/>
        <v>4.2361111111111072E-2</v>
      </c>
      <c r="H57" s="30">
        <v>0.5131944444444444</v>
      </c>
      <c r="I57" s="51">
        <f t="shared" si="3"/>
        <v>4.7916666666666663E-2</v>
      </c>
      <c r="J57" s="69">
        <v>0.56319444444444444</v>
      </c>
      <c r="K57" s="68">
        <f t="shared" si="4"/>
        <v>5.0000000000000044E-2</v>
      </c>
      <c r="L57" s="30"/>
      <c r="M57" s="51">
        <v>0</v>
      </c>
      <c r="N57" s="69">
        <v>0.62986111111111109</v>
      </c>
      <c r="O57" s="68">
        <v>0</v>
      </c>
      <c r="P57" s="30">
        <v>0.67847222222222225</v>
      </c>
      <c r="Q57" s="51">
        <f t="shared" si="7"/>
        <v>4.861111111111116E-2</v>
      </c>
      <c r="R57" s="81">
        <v>0.71922453703703704</v>
      </c>
      <c r="S57" s="82">
        <f t="shared" si="8"/>
        <v>4.0752314814814783E-2</v>
      </c>
      <c r="T57" s="86">
        <f t="shared" si="10"/>
        <v>0.33380787037037035</v>
      </c>
      <c r="U57" s="85">
        <f t="shared" si="9"/>
        <v>3.7803835829034018E-3</v>
      </c>
      <c r="V57" s="95">
        <v>0.30002314814814818</v>
      </c>
    </row>
    <row r="58" spans="1:22" s="14" customFormat="1" ht="19" x14ac:dyDescent="0.25">
      <c r="A58" s="10">
        <v>54</v>
      </c>
      <c r="B58" s="13" t="s">
        <v>52</v>
      </c>
      <c r="C58" s="24">
        <v>0.38541666666666669</v>
      </c>
      <c r="D58" s="31">
        <v>0.43055555555555558</v>
      </c>
      <c r="E58" s="49">
        <f t="shared" si="1"/>
        <v>4.5138888888888895E-2</v>
      </c>
      <c r="F58" s="69">
        <v>0.47569444444444442</v>
      </c>
      <c r="G58" s="68">
        <f t="shared" si="2"/>
        <v>4.513888888888884E-2</v>
      </c>
      <c r="H58" s="31">
        <v>0.5180555555555556</v>
      </c>
      <c r="I58" s="51">
        <f t="shared" si="3"/>
        <v>4.2361111111111183E-2</v>
      </c>
      <c r="J58" s="69">
        <v>0.56666666666666665</v>
      </c>
      <c r="K58" s="68">
        <f t="shared" si="4"/>
        <v>4.8611111111111049E-2</v>
      </c>
      <c r="L58" s="31">
        <v>0.59930555555555554</v>
      </c>
      <c r="M58" s="51">
        <f t="shared" si="5"/>
        <v>3.2638888888888884E-2</v>
      </c>
      <c r="N58" s="69">
        <v>0.65555555555555556</v>
      </c>
      <c r="O58" s="68">
        <f t="shared" si="6"/>
        <v>5.6250000000000022E-2</v>
      </c>
      <c r="P58" s="31">
        <v>0.69861111111111107</v>
      </c>
      <c r="Q58" s="51">
        <f t="shared" si="7"/>
        <v>4.3055555555555514E-2</v>
      </c>
      <c r="R58" s="81">
        <v>0.75056712962962957</v>
      </c>
      <c r="S58" s="82">
        <f t="shared" si="8"/>
        <v>5.1956018518518499E-2</v>
      </c>
      <c r="T58" s="86">
        <f t="shared" si="10"/>
        <v>0.36515046296296289</v>
      </c>
      <c r="U58" s="85">
        <f t="shared" si="9"/>
        <v>4.1353393314038835E-3</v>
      </c>
      <c r="V58" s="95">
        <v>0.33149305555555558</v>
      </c>
    </row>
    <row r="59" spans="1:22" ht="19" x14ac:dyDescent="0.25">
      <c r="A59" s="8">
        <v>57</v>
      </c>
      <c r="B59" s="7" t="s">
        <v>53</v>
      </c>
      <c r="C59" s="20">
        <v>0.41666666666666669</v>
      </c>
      <c r="D59" s="30">
        <v>0.45624999999999999</v>
      </c>
      <c r="E59" s="49">
        <f t="shared" si="1"/>
        <v>3.9583333333333304E-2</v>
      </c>
      <c r="F59" s="69">
        <v>0.49583333333333335</v>
      </c>
      <c r="G59" s="68">
        <f t="shared" si="2"/>
        <v>3.9583333333333359E-2</v>
      </c>
      <c r="H59" s="30">
        <v>0.53680555555555554</v>
      </c>
      <c r="I59" s="51">
        <f t="shared" si="3"/>
        <v>4.0972222222222188E-2</v>
      </c>
      <c r="J59" s="69">
        <v>0.5756944444444444</v>
      </c>
      <c r="K59" s="68">
        <f t="shared" si="4"/>
        <v>3.8888888888888862E-2</v>
      </c>
      <c r="L59" s="30">
        <v>0.60555555555555551</v>
      </c>
      <c r="M59" s="51">
        <f t="shared" si="5"/>
        <v>2.9861111111111116E-2</v>
      </c>
      <c r="N59" s="69">
        <v>0.65416666666666667</v>
      </c>
      <c r="O59" s="68">
        <f t="shared" si="6"/>
        <v>4.861111111111116E-2</v>
      </c>
      <c r="P59" s="30">
        <v>0.6972222222222223</v>
      </c>
      <c r="Q59" s="51">
        <f t="shared" si="7"/>
        <v>4.3055555555555625E-2</v>
      </c>
      <c r="R59" s="81">
        <v>0.73940972222222223</v>
      </c>
      <c r="S59" s="82">
        <f t="shared" si="8"/>
        <v>4.2187499999999933E-2</v>
      </c>
      <c r="T59" s="37">
        <f t="shared" si="10"/>
        <v>0.32274305555555555</v>
      </c>
      <c r="U59" s="85">
        <f t="shared" si="9"/>
        <v>3.6550742418522712E-3</v>
      </c>
      <c r="V59" s="95">
        <v>0.29511574074074071</v>
      </c>
    </row>
    <row r="60" spans="1:22" ht="19" x14ac:dyDescent="0.25">
      <c r="A60" s="8">
        <v>58</v>
      </c>
      <c r="B60" s="7" t="s">
        <v>54</v>
      </c>
      <c r="C60" s="20">
        <v>0.41666666666666669</v>
      </c>
      <c r="D60" s="30">
        <v>0.45208333333333334</v>
      </c>
      <c r="E60" s="49">
        <f t="shared" si="1"/>
        <v>3.5416666666666652E-2</v>
      </c>
      <c r="F60" s="69">
        <v>0.49236111111111108</v>
      </c>
      <c r="G60" s="68">
        <f t="shared" si="2"/>
        <v>4.0277777777777746E-2</v>
      </c>
      <c r="H60" s="30">
        <v>0.52777777777777779</v>
      </c>
      <c r="I60" s="51">
        <f t="shared" si="3"/>
        <v>3.5416666666666707E-2</v>
      </c>
      <c r="J60" s="69">
        <v>0.56944444444444442</v>
      </c>
      <c r="K60" s="68">
        <f t="shared" si="4"/>
        <v>4.166666666666663E-2</v>
      </c>
      <c r="L60" s="30">
        <v>0.59861111111111109</v>
      </c>
      <c r="M60" s="51">
        <f t="shared" si="5"/>
        <v>2.9166666666666674E-2</v>
      </c>
      <c r="N60" s="69">
        <v>0.64097222222222217</v>
      </c>
      <c r="O60" s="68">
        <f t="shared" si="6"/>
        <v>4.2361111111111072E-2</v>
      </c>
      <c r="P60" s="30">
        <v>0.6777777777777777</v>
      </c>
      <c r="Q60" s="51">
        <f t="shared" si="7"/>
        <v>3.6805555555555536E-2</v>
      </c>
      <c r="R60" s="81">
        <v>0.71815972222222213</v>
      </c>
      <c r="S60" s="82">
        <f t="shared" si="8"/>
        <v>4.0381944444444429E-2</v>
      </c>
      <c r="T60" s="34">
        <f t="shared" si="10"/>
        <v>0.30149305555555544</v>
      </c>
      <c r="U60" s="85">
        <f t="shared" si="9"/>
        <v>3.414417390210141E-3</v>
      </c>
      <c r="V60" s="95">
        <v>0.29107638888888893</v>
      </c>
    </row>
    <row r="61" spans="1:22" ht="19" x14ac:dyDescent="0.25">
      <c r="A61" s="8">
        <v>59</v>
      </c>
      <c r="B61" s="7" t="s">
        <v>55</v>
      </c>
      <c r="C61" s="20">
        <v>0.41666666666666669</v>
      </c>
      <c r="D61" s="30">
        <v>0.45833333333333331</v>
      </c>
      <c r="E61" s="49">
        <f t="shared" si="1"/>
        <v>4.166666666666663E-2</v>
      </c>
      <c r="F61" s="69">
        <v>0.4993055555555555</v>
      </c>
      <c r="G61" s="68">
        <f t="shared" si="2"/>
        <v>4.0972222222222188E-2</v>
      </c>
      <c r="H61" s="30">
        <v>0.53263888888888888</v>
      </c>
      <c r="I61" s="51">
        <f t="shared" si="3"/>
        <v>3.3333333333333381E-2</v>
      </c>
      <c r="J61" s="69">
        <v>0.57152777777777775</v>
      </c>
      <c r="K61" s="68">
        <f t="shared" si="4"/>
        <v>3.8888888888888862E-2</v>
      </c>
      <c r="L61" s="30">
        <v>0.60138888888888886</v>
      </c>
      <c r="M61" s="51">
        <f t="shared" si="5"/>
        <v>2.9861111111111116E-2</v>
      </c>
      <c r="N61" s="69">
        <v>0.65</v>
      </c>
      <c r="O61" s="68">
        <f t="shared" si="6"/>
        <v>4.861111111111116E-2</v>
      </c>
      <c r="P61" s="30">
        <v>0.68541666666666667</v>
      </c>
      <c r="Q61" s="51">
        <f t="shared" si="7"/>
        <v>3.5416666666666652E-2</v>
      </c>
      <c r="R61" s="81">
        <v>0.72858796296296291</v>
      </c>
      <c r="S61" s="82">
        <f t="shared" si="8"/>
        <v>4.3171296296296235E-2</v>
      </c>
      <c r="T61" s="35">
        <f t="shared" si="10"/>
        <v>0.31192129629629622</v>
      </c>
      <c r="U61" s="85">
        <f t="shared" si="9"/>
        <v>3.5325175118493344E-3</v>
      </c>
      <c r="V61" s="95">
        <v>0.28128472222222223</v>
      </c>
    </row>
    <row r="62" spans="1:22" ht="19" x14ac:dyDescent="0.25">
      <c r="A62" s="8">
        <v>60</v>
      </c>
      <c r="B62" s="7" t="s">
        <v>56</v>
      </c>
      <c r="C62" s="20">
        <v>0.41666666666666669</v>
      </c>
      <c r="D62" s="30">
        <v>0.45416666666666666</v>
      </c>
      <c r="E62" s="49">
        <f t="shared" si="1"/>
        <v>3.7499999999999978E-2</v>
      </c>
      <c r="F62" s="69">
        <v>0.49374999999999997</v>
      </c>
      <c r="G62" s="68">
        <f t="shared" si="2"/>
        <v>3.9583333333333304E-2</v>
      </c>
      <c r="H62" s="30">
        <v>0.53263888888888888</v>
      </c>
      <c r="I62" s="51">
        <f t="shared" si="3"/>
        <v>3.8888888888888917E-2</v>
      </c>
      <c r="J62" s="69">
        <v>0.57222222222222219</v>
      </c>
      <c r="K62" s="68">
        <f t="shared" si="4"/>
        <v>3.9583333333333304E-2</v>
      </c>
      <c r="L62" s="30">
        <v>0.60138888888888886</v>
      </c>
      <c r="M62" s="51">
        <f t="shared" si="5"/>
        <v>2.9166666666666674E-2</v>
      </c>
      <c r="N62" s="69">
        <v>0.65486111111111112</v>
      </c>
      <c r="O62" s="68">
        <f t="shared" si="6"/>
        <v>5.3472222222222254E-2</v>
      </c>
      <c r="P62" s="30">
        <v>0.69166666666666676</v>
      </c>
      <c r="Q62" s="51">
        <f t="shared" si="7"/>
        <v>3.6805555555555647E-2</v>
      </c>
      <c r="R62" s="81">
        <v>0.73315972222222225</v>
      </c>
      <c r="S62" s="82">
        <f t="shared" si="8"/>
        <v>4.1493055555555491E-2</v>
      </c>
      <c r="T62" s="36">
        <f t="shared" si="10"/>
        <v>0.31649305555555557</v>
      </c>
      <c r="U62" s="85">
        <f t="shared" si="9"/>
        <v>3.5842928148987043E-3</v>
      </c>
      <c r="V62" s="95">
        <v>0.2747337962962963</v>
      </c>
    </row>
    <row r="63" spans="1:22" ht="20" thickBot="1" x14ac:dyDescent="0.3">
      <c r="A63" s="16">
        <v>61</v>
      </c>
      <c r="B63" s="15" t="s">
        <v>57</v>
      </c>
      <c r="C63" s="25">
        <v>0.41666666666666669</v>
      </c>
      <c r="D63" s="32">
        <v>0.46180555555555558</v>
      </c>
      <c r="E63" s="50">
        <f t="shared" si="1"/>
        <v>4.5138888888888895E-2</v>
      </c>
      <c r="F63" s="70">
        <v>0.50624999999999998</v>
      </c>
      <c r="G63" s="71">
        <f t="shared" si="2"/>
        <v>4.4444444444444398E-2</v>
      </c>
      <c r="H63" s="32">
        <v>0.55138888888888882</v>
      </c>
      <c r="I63" s="52">
        <f t="shared" si="3"/>
        <v>4.513888888888884E-2</v>
      </c>
      <c r="J63" s="70">
        <v>0.60486111111111118</v>
      </c>
      <c r="K63" s="71">
        <f t="shared" si="4"/>
        <v>5.3472222222222365E-2</v>
      </c>
      <c r="L63" s="32">
        <v>0.6381944444444444</v>
      </c>
      <c r="M63" s="52">
        <f t="shared" si="5"/>
        <v>3.3333333333333215E-2</v>
      </c>
      <c r="N63" s="70">
        <v>0.69027777777777777</v>
      </c>
      <c r="O63" s="71">
        <f t="shared" si="6"/>
        <v>5.208333333333337E-2</v>
      </c>
      <c r="P63" s="32">
        <v>0.73541666666666661</v>
      </c>
      <c r="Q63" s="52">
        <f t="shared" si="7"/>
        <v>4.513888888888884E-2</v>
      </c>
      <c r="R63" s="83">
        <v>0.78163194444444439</v>
      </c>
      <c r="S63" s="84">
        <f t="shared" si="8"/>
        <v>4.6215277777777786E-2</v>
      </c>
      <c r="T63" s="87">
        <f t="shared" si="10"/>
        <v>0.36496527777777771</v>
      </c>
      <c r="U63" s="88">
        <f t="shared" si="9"/>
        <v>4.1332421039385926E-3</v>
      </c>
      <c r="V63" s="96">
        <v>0.30225694444444445</v>
      </c>
    </row>
    <row r="64" spans="1:22" ht="16" thickBot="1" x14ac:dyDescent="0.25">
      <c r="D64" s="60"/>
      <c r="E64" s="61"/>
      <c r="F64" s="72"/>
      <c r="G64" s="73"/>
      <c r="H64" s="60"/>
      <c r="I64" s="61"/>
      <c r="J64" s="72"/>
      <c r="K64" s="73"/>
      <c r="L64" s="60"/>
      <c r="M64" s="61"/>
      <c r="N64" s="72"/>
      <c r="O64" s="73"/>
      <c r="P64" s="60"/>
      <c r="Q64" s="61"/>
      <c r="R64" s="72"/>
      <c r="S64" s="73"/>
    </row>
    <row r="65" spans="1:22" s="59" customFormat="1" ht="16" thickBot="1" x14ac:dyDescent="0.25">
      <c r="A65" s="57"/>
      <c r="B65" s="55" t="s">
        <v>68</v>
      </c>
      <c r="C65" s="56"/>
      <c r="D65" s="62"/>
      <c r="E65" s="63">
        <f>SUM(E7:E63)/57/D5</f>
        <v>4.6236574551848019E-3</v>
      </c>
      <c r="F65" s="74"/>
      <c r="G65" s="75">
        <f>SUM(G7:G63)/57/F5</f>
        <v>3.8348638523391806E-3</v>
      </c>
      <c r="H65" s="62"/>
      <c r="I65" s="63">
        <f>SUM(I7:I63)/57/H5</f>
        <v>4.1317060767861666E-3</v>
      </c>
      <c r="J65" s="74"/>
      <c r="K65" s="75">
        <f>(SUM(K7:K63)/55)/J5</f>
        <v>4.3006822612085775E-3</v>
      </c>
      <c r="L65" s="62"/>
      <c r="M65" s="63">
        <f>SUM(M7:M63)/54/L5</f>
        <v>4.6735818096577597E-3</v>
      </c>
      <c r="N65" s="74"/>
      <c r="O65" s="75">
        <f>SUM(O7:O63)/56/N5</f>
        <v>4.7702397215716877E-3</v>
      </c>
      <c r="P65" s="62"/>
      <c r="Q65" s="63">
        <f>SUM(Q7:Q63)/57/P5</f>
        <v>4.3381428649505423E-3</v>
      </c>
      <c r="R65" s="74"/>
      <c r="S65" s="75">
        <f>SUM(S7:S63)/57/R5</f>
        <v>4.5970184681051289E-3</v>
      </c>
      <c r="T65" s="58"/>
      <c r="U65" s="100">
        <f>SUM(U7:U63)/57</f>
        <v>4.3818187487720175E-3</v>
      </c>
      <c r="V65" s="97"/>
    </row>
    <row r="67" spans="1:22" s="102" customFormat="1" ht="11" x14ac:dyDescent="0.15">
      <c r="A67" s="101" t="s">
        <v>74</v>
      </c>
      <c r="B67" s="102" t="s">
        <v>75</v>
      </c>
      <c r="C67" s="103"/>
      <c r="V67" s="104"/>
    </row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Microsoft Office User</cp:lastModifiedBy>
  <cp:lastPrinted>2016-04-23T15:24:11Z</cp:lastPrinted>
  <dcterms:created xsi:type="dcterms:W3CDTF">2016-04-23T07:28:33Z</dcterms:created>
  <dcterms:modified xsi:type="dcterms:W3CDTF">2016-04-24T20:22:15Z</dcterms:modified>
</cp:coreProperties>
</file>